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210" windowHeight="5760" tabRatio="593" activeTab="0"/>
  </bookViews>
  <sheets>
    <sheet name="Лист1" sheetId="1" r:id="rId1"/>
    <sheet name="Лист2" sheetId="2" r:id="rId2"/>
  </sheets>
  <definedNames>
    <definedName name="TABLE" localSheetId="0">#REF!</definedName>
    <definedName name="TABLE_2" localSheetId="0">#REF!</definedName>
    <definedName name="TABLE_3" localSheetId="0">#REF!</definedName>
    <definedName name="TABLE_4" localSheetId="0">#REF!</definedName>
  </definedNames>
  <calcPr fullCalcOnLoad="1" refMode="R1C1"/>
</workbook>
</file>

<file path=xl/sharedStrings.xml><?xml version="1.0" encoding="utf-8"?>
<sst xmlns="http://schemas.openxmlformats.org/spreadsheetml/2006/main" count="236" uniqueCount="182">
  <si>
    <t>UTC</t>
  </si>
  <si>
    <t xml:space="preserve"> </t>
  </si>
  <si>
    <t>ГРН</t>
  </si>
  <si>
    <t>1шт.</t>
  </si>
  <si>
    <t>5шт.</t>
  </si>
  <si>
    <t>9шт</t>
  </si>
  <si>
    <t>5шт</t>
  </si>
  <si>
    <t>грн</t>
  </si>
  <si>
    <t>Найменування</t>
  </si>
  <si>
    <t>Гар міс</t>
  </si>
  <si>
    <t>Маніпулятори</t>
  </si>
  <si>
    <t>Процесори (CPU)</t>
  </si>
  <si>
    <r>
      <t xml:space="preserve"> </t>
    </r>
    <r>
      <rPr>
        <b/>
        <sz val="6.5"/>
        <rFont val="Times New Roman Cyr"/>
        <family val="1"/>
      </rPr>
      <t xml:space="preserve"> Пам'ять (RAM, Flash)</t>
    </r>
  </si>
  <si>
    <t xml:space="preserve">Монітори </t>
  </si>
  <si>
    <t xml:space="preserve">Відеоадаптери PCI-EX  </t>
  </si>
  <si>
    <t>оптичні приводи DVD-RW та кардрідери</t>
  </si>
  <si>
    <t>DDR3 4G комплект (2Gx2) 1600MHz Kingston  (1866 MHz +50)</t>
  </si>
  <si>
    <t>Gainward (ASUS +49) Geforce GT640 1G PCIEx</t>
  </si>
  <si>
    <t>Мережеве обладнання</t>
  </si>
  <si>
    <t>Мережева карта PCI-Ex  TP-Link TG-3468 1GBt</t>
  </si>
  <si>
    <t>Блоки живлення, корпуси, UPS,</t>
  </si>
  <si>
    <t>Мережева карта PCI Dynamode RLT8139D 100Mb (NC100TX-DL)</t>
  </si>
  <si>
    <t>Switch 16 port 100MBt TP-link TL-SF1016D (1GBt, TL-SG1016D +45)</t>
  </si>
  <si>
    <t>Card reader Gembird  внутрішній USB2.0 (зовнішний USB2.0 +1)</t>
  </si>
  <si>
    <t>засновано 1993р.</t>
  </si>
  <si>
    <r>
      <t xml:space="preserve">Повний прайс-лист на комплектуючі, </t>
    </r>
    <r>
      <rPr>
        <u val="single"/>
        <sz val="8.5"/>
        <rFont val="Times New Roman Cyr"/>
        <family val="0"/>
      </rPr>
      <t>компьютери</t>
    </r>
    <r>
      <rPr>
        <sz val="8.5"/>
        <rFont val="Times New Roman Cyr"/>
        <family val="0"/>
      </rPr>
      <t xml:space="preserve"> та </t>
    </r>
    <r>
      <rPr>
        <u val="single"/>
        <sz val="8.5"/>
        <rFont val="Times New Roman Cyr"/>
        <family val="0"/>
      </rPr>
      <t>ноутбуки</t>
    </r>
    <r>
      <rPr>
        <sz val="8.5"/>
        <rFont val="Times New Roman Cyr"/>
        <family val="0"/>
      </rPr>
      <t xml:space="preserve">  дивіться та резервуйте на нашому сайті </t>
    </r>
    <r>
      <rPr>
        <u val="single"/>
        <sz val="8.5"/>
        <rFont val="Times New Roman Cyr"/>
        <family val="0"/>
      </rPr>
      <t xml:space="preserve">www.utc.co.ua </t>
    </r>
    <r>
      <rPr>
        <sz val="8.5"/>
        <rFont val="Times New Roman Cyr"/>
        <family val="0"/>
      </rPr>
      <t xml:space="preserve">з доставкою. </t>
    </r>
  </si>
  <si>
    <t>Материнські плати під AMD socket AM3+, FM2, AM4</t>
  </si>
  <si>
    <t xml:space="preserve">карта PCI-Ex WiFi TP-Link TL-WN881ND 300M, 2 антена </t>
  </si>
  <si>
    <t>23</t>
  </si>
  <si>
    <r>
      <t xml:space="preserve">цей прайс  качайте з сайту: </t>
    </r>
    <r>
      <rPr>
        <b/>
        <u val="single"/>
        <sz val="7"/>
        <rFont val="Tahoma"/>
        <family val="2"/>
      </rPr>
      <t xml:space="preserve"> www.utc.co.ua</t>
    </r>
    <r>
      <rPr>
        <sz val="7"/>
        <rFont val="Tahoma"/>
        <family val="2"/>
      </rPr>
      <t xml:space="preserve">  (внизу посилання "оптовий прайс")</t>
    </r>
  </si>
  <si>
    <t xml:space="preserve">Жорсткі диски HDD </t>
  </si>
  <si>
    <t xml:space="preserve"> SSD диски</t>
  </si>
  <si>
    <t xml:space="preserve">Router WiFi TP-Link Archer C80, 1GBt, 1500MBt/s, (4 антени) </t>
  </si>
  <si>
    <t xml:space="preserve">Клавіатура Gembird KB-U-103-UA, чорна, USB </t>
  </si>
  <si>
    <t>Сетевой фильтр SVEN Classic 2m 5розеток (3m +0,5), (4,5m +1,5)</t>
  </si>
  <si>
    <t>DDR4 4G, 2666MHz Afox (AFLD44FK1P)</t>
  </si>
  <si>
    <t>DDR3 4GBt  1600MHz Golden Memory</t>
  </si>
  <si>
    <t>AMD Ryzen 5 5500 4.2GHz, 6 ядер X12 потоків, sAM4  Box</t>
  </si>
  <si>
    <t>карта USB WiFi 650M AC650  MERCUSYS MU6H</t>
  </si>
  <si>
    <t>Материнські плати під INTEL socket 1200, 1700</t>
  </si>
  <si>
    <t>AMD Ryzen 5 3600, 6 ядер X12 потоків, 3.6GHz, sAM4 Box</t>
  </si>
  <si>
    <t>SSD 240GB Kingston SA400S37, SATA3</t>
  </si>
  <si>
    <t xml:space="preserve">Корпус midle-ATX 400W Корпус Frontier Darth Vader </t>
  </si>
  <si>
    <t>Router WiFi Mercusys MW301R, 300Mb/s (2 антени)</t>
  </si>
  <si>
    <t>Asus PRIME B660M-A D4 DDR4, s1700, DDR4</t>
  </si>
  <si>
    <t>карта USB WiFi 150M Mercusys MW150US</t>
  </si>
  <si>
    <t>карта USB WiFi 150M TP-Link TL-WN725N  (TL-WN727N +1,5)</t>
  </si>
  <si>
    <t>Router WiFi Mercusys MW325R  300Mb (4 антени)</t>
  </si>
  <si>
    <t>карта USB WiFi 300M  Mercusys MW300UH</t>
  </si>
  <si>
    <t xml:space="preserve">Блок жив. 500W QDION QD-500DS 80+ </t>
  </si>
  <si>
    <t>карта USB WiFi 650M AC600  Archer T600 nano</t>
  </si>
  <si>
    <t>карта USB WiFi 150M Dynamode WL-700N-ART</t>
  </si>
  <si>
    <t>карта USB WiFi 633M TP-Link Archer T2U Plus, AC</t>
  </si>
  <si>
    <t>DDR4 32G, 2x16G 3200MHz Kingston Fury Beast Black</t>
  </si>
  <si>
    <t>Блок жив 600W Deepcool DE600 v.2 (Deepcool PF600 +8)</t>
  </si>
  <si>
    <t>Блок жив. 750W Chieftec A-80 CTG-750C (Chieftec GDP-750C+8)</t>
  </si>
  <si>
    <t>Блок жив. 450W  GAMEMAX GM-450</t>
  </si>
  <si>
    <t xml:space="preserve">Підсилювач WIFI TP-LINK TL-WA850RE, 300M  </t>
  </si>
  <si>
    <t>35</t>
  </si>
  <si>
    <t xml:space="preserve">USB drive 32Gb Kingston (USB 3.0+0,5) </t>
  </si>
  <si>
    <t>SSD 1TB NVMe M.2 Kingston NV2 (SNV2S/1000G)</t>
  </si>
  <si>
    <t xml:space="preserve">USB drive 64Gb Kingston USB 3.2 </t>
  </si>
  <si>
    <t>USB drive 128Gb  Kingston USB 3.2</t>
  </si>
  <si>
    <t>DDR4 16G, 2x8G 3200MHz G.SKILL Aegis</t>
  </si>
  <si>
    <t>GIGABYTE H610M K DDR4 , s1700, DDR4</t>
  </si>
  <si>
    <t xml:space="preserve">Блок жив. 500W Gamemax GM-500B </t>
  </si>
  <si>
    <t>DDR4 16G, 2x8G 3200MHz Kingston Fury Beast Black</t>
  </si>
  <si>
    <t>Router WiFi Tenda N301, 300Mb/s (2 антени)</t>
  </si>
  <si>
    <t>Router WiFi TP-Link Tenda F3  300Mb  (3 антени)</t>
  </si>
  <si>
    <t xml:space="preserve">Підсилювач WIFI Tenda A9, 300M  </t>
  </si>
  <si>
    <t xml:space="preserve">Switch 8 port 100MBt Tenda S108 </t>
  </si>
  <si>
    <t xml:space="preserve">Switch 5port 1GBt Tenda SG105 </t>
  </si>
  <si>
    <t>Switch 8port 1GBt Mercusys MS108G</t>
  </si>
  <si>
    <t>DDR3 8G 1600MHz Golden Memory</t>
  </si>
  <si>
    <t>Блок жив 700W  Deepcool PF750</t>
  </si>
  <si>
    <t>Router WiFi TP-Link Archer C54, 100MBt, 1167 Mb/s (4 антени)</t>
  </si>
  <si>
    <t>INTEL Core i3-12100 4,3G s.1700 Box</t>
  </si>
  <si>
    <t>Router WiFi TP-Link TL-WR845N, 450Mb  (3 антени)</t>
  </si>
  <si>
    <t>ASUS PRIME B660M-K D4, s1700, DDR4</t>
  </si>
  <si>
    <t>DDR4 8G, 3200 MHz G.SKILL Aegis, Samsung OEM</t>
  </si>
  <si>
    <t>SUS PRIME B450M-A II s.AM4, DDR4</t>
  </si>
  <si>
    <t xml:space="preserve">AMD Ryzen 5 5600, 6 ядер X12, 4.4GHz, sAM4 Box </t>
  </si>
  <si>
    <t>AMD Ryzen 5 4600G, 6 ядер X12, 4.2 GHz, Radeon Vega 7, sAM4 Box</t>
  </si>
  <si>
    <t>AMD Ryzen 5 5600X, 6 ядер X12, 4.6GHz, sAM4 Box</t>
  </si>
  <si>
    <t>AFOX Radeon R5 230 2 GB (AFR5230-2048D3L5)</t>
  </si>
  <si>
    <t>AFOX GeForce GT 730 4 GB (AF730-4096D3L6)</t>
  </si>
  <si>
    <t>Router WiFi TP-Link Archer C64, 1GBt, 1167 Mb/s (4 антени)</t>
  </si>
  <si>
    <t>SSD 480GB Kingston SA400S37, SATA3</t>
  </si>
  <si>
    <t>INTEL CORE i3-10105 4,4G s1200  Box</t>
  </si>
  <si>
    <t>UPS 650VA  Qdion DS 650</t>
  </si>
  <si>
    <t>UPS 850VA   Qdion DS 850</t>
  </si>
  <si>
    <t>ASUS Prime H510M-K, s1200, DDR4</t>
  </si>
  <si>
    <t>SSD 500GB NVMe M.2 Samsung 970 EVO Plus (MZ-V7S500B)</t>
  </si>
  <si>
    <t xml:space="preserve">SSD 250GB NVMe M.2 Kingston NV2 </t>
  </si>
  <si>
    <t>Блок жив. 500W Deepcool PF500 (R-PF500D-HA0B)</t>
  </si>
  <si>
    <t>Корпус midle-ATX GameMax ET-211 450W</t>
  </si>
  <si>
    <t>24" MSI PRO MP242A, IPS, 100Hz, HDMI, DP, VGA, SP2W</t>
  </si>
  <si>
    <t>4TBt Toshiba SATA3 (Seagate SkyHawk + 90), (WD43PURZ  +15)</t>
  </si>
  <si>
    <t>Корпус midle-ATX 400W  LogicPower 6103</t>
  </si>
  <si>
    <t>SSD 1TB NVMe M.2  Samsung 980 (MZ-V8V1T0BW)</t>
  </si>
  <si>
    <t>Блок живл. 400W LogicPower ATX-400W/ 80 (ATX-400W/12 +2)</t>
  </si>
  <si>
    <t>Блок жив. 500W  LogicPower ATX-500W, (ATX-550W + 3)</t>
  </si>
  <si>
    <t>Корпус slim desktop micro-ATX 400W Prologix E100 Slim</t>
  </si>
  <si>
    <t xml:space="preserve">Router WiFi Mercusys MR20, AC, 750MB/s (2 ант.) </t>
  </si>
  <si>
    <t>Switch 5 port 100MBt TP-Link LS1005</t>
  </si>
  <si>
    <t xml:space="preserve">Router WiFi Tenda TX2 Pro, WiFi6 (AX) 1GBt, (5 антен) </t>
  </si>
  <si>
    <t xml:space="preserve">Миша  Maxxter Mc-3B01 USB </t>
  </si>
  <si>
    <t>ASUS PRIME B550M-A/CSM s.AM4, DDR4</t>
  </si>
  <si>
    <t>Блок жив 650W Deepcool PF650</t>
  </si>
  <si>
    <t>Блок жив 700W Deepcool PF700</t>
  </si>
  <si>
    <t>Router WiFi Mercusys AC12G, 1GBt, 1167MB (4 ант.)</t>
  </si>
  <si>
    <t>Router WiFi TP-Link , Archer C6, 1GBt, 1167 Mb/s (4 антени)</t>
  </si>
  <si>
    <t>SSD 512GB PATRIOT NVMe M.2 P300 (P300P512GM28)</t>
  </si>
  <si>
    <t>INTEL Core i5-13600KF  5.1G s.1700  Box</t>
  </si>
  <si>
    <t>AMD Ryzen 3 PRO 2100GE , 2 ядер X4, 3.2GHz, Radeon Vega 3, sAM4 OEM</t>
  </si>
  <si>
    <t>27" ASUS VY279HE , IPS, 1920x1080, 75Hz, HDMI, VGA</t>
  </si>
  <si>
    <t>INTEL Core i5-10400 4.3G s.1200 Box</t>
  </si>
  <si>
    <t>ASUS PRIME B760M-A WIFI, s1700, DDR5</t>
  </si>
  <si>
    <t>ASUS PRIME Z790-P  DDR5 s1700, DDR5</t>
  </si>
  <si>
    <t>ASUS PRIME A520M-K s.AM4, DDR4</t>
  </si>
  <si>
    <t>ASUS GeForce RTX 3060 12Gb (DUAL-RTX3060-O12G-V2)</t>
  </si>
  <si>
    <t>MSI GeForce GTX 1650 4Gb D6 VENTUS XS OC</t>
  </si>
  <si>
    <t>INTEL Core i5-10400F 4,3G s.1200 Box</t>
  </si>
  <si>
    <t>Switch 5 port 100MBt Mercusys MS105,  Tenda S105</t>
  </si>
  <si>
    <t>DDR5 32G, 2x16G 5600 MHz G.SKILL Ripjaws S5 Black</t>
  </si>
  <si>
    <t>SSD 500GB Samsung 870 EVO (MZ-77E500BW) SATA3</t>
  </si>
  <si>
    <t>Блок жив. 600W  Chieftec EON (ZPU-600S)</t>
  </si>
  <si>
    <t>ASUS TUF GAMING B550-PLUS WIFI II s.AM4, DDR4</t>
  </si>
  <si>
    <t>Блок жив 700W Chieftec EON 700W (ZPU-700S)</t>
  </si>
  <si>
    <t>1TB Toshiba, SATA3, (WD11PURZ +15)</t>
  </si>
  <si>
    <t>Router WiFi Tenda AC8, 1167MB (4 ант.)</t>
  </si>
  <si>
    <t xml:space="preserve">SSD 500GB NVMe M.2 Kingston SNVS2/500G, MSI Spatium M371 </t>
  </si>
  <si>
    <t xml:space="preserve">27" MSI G2712, 1920x1080, 170Hz,  HDMI, DP </t>
  </si>
  <si>
    <t>AMD Ryzen 7 5800X, 8 ядер X16, 4.8GHz, sAM4 Box</t>
  </si>
  <si>
    <t>ASUS Geforce RTX 4060TI 8Gb (DUAL-RTX4060TI-O8G)</t>
  </si>
  <si>
    <t>Router WiFi Mercusys AC12, 1200MB (4 ант.)</t>
  </si>
  <si>
    <t>Router WiFi TP-Link Archer C24, 100MBt, 733 Mb/s (4 антени)</t>
  </si>
  <si>
    <t>27" MSI Pro MP273A, IPS, 1920x1080,100Hz, HDMI, SP2W</t>
  </si>
  <si>
    <t>ASUS PRIME B550M-K s.AM4, DDR4</t>
  </si>
  <si>
    <t>Router WiFi TP-Link TL-WR820N 300Mb  (2 антени)</t>
  </si>
  <si>
    <t>Router WiFi TP-Link TL-WR840N, 300Mb (2 антени)</t>
  </si>
  <si>
    <t>INTEL CORE i3-10105F 4,5G s1200 Box</t>
  </si>
  <si>
    <t xml:space="preserve">Router WiFi TP-Link Archer AX23, WiFi6 (AX) 1GBt, (4 антени) </t>
  </si>
  <si>
    <t xml:space="preserve">Router WiFi TP-Link EX220, WiFi6 (AX) 1GBt, (4 антени) </t>
  </si>
  <si>
    <t>SSD 960GB  Kingston SA400S37/960G, SATA3</t>
  </si>
  <si>
    <t>Блок жив. 600W Chieftec GPC-600S</t>
  </si>
  <si>
    <t>SSD 1TB Samsung 870 QVO  SATA3 ( 870 EVO +4)</t>
  </si>
  <si>
    <t>ASUS GeForce RTX 3050 8Gb OC  (DUAL-RTX3050-O8G)</t>
  </si>
  <si>
    <t>2TBt Seagate, SATA3  (WD Purple WD23PURZ +9)</t>
  </si>
  <si>
    <t>SSD 2TB NVMe M.2 WD Black SN770 2 TB (WDS200T3X0E)</t>
  </si>
  <si>
    <t xml:space="preserve">SSD 1TB NVMe M.2  Kingston KC3000 1024 GB </t>
  </si>
  <si>
    <t>AMD Ryzen 3 3200G,  4 ядер X 4 потоків, 3.6GHz, sAM4 Box</t>
  </si>
  <si>
    <t>INTEL  Core i7-12700F,  4.9G s.1700  Box</t>
  </si>
  <si>
    <t xml:space="preserve">SSD 120GB  AFOX  SD250-120GN OEM  SATA3 </t>
  </si>
  <si>
    <t xml:space="preserve">SSD 240GB MSI Spatium S270, SATA3 </t>
  </si>
  <si>
    <t xml:space="preserve">SSD 240GB AFOX SD250-240GN OEM, SATA3 </t>
  </si>
  <si>
    <t>SSD 256GB Silicon Power Ace A55,, SATA3</t>
  </si>
  <si>
    <t>SSD 480GB MSI Spatium S270, SATA3 (Apacer AS340X +2)</t>
  </si>
  <si>
    <t>DVD-RW 24X ASUS DRW-24D5MT  SATA, (зовніш.USB ASUS +14)</t>
  </si>
  <si>
    <t xml:space="preserve">карта PCI-Ex WiFi 1800MB ASUS PCE-AX1800, AX, WiFi6 </t>
  </si>
  <si>
    <t>27" ASUS VG27VQ, вигнутий, 1920x1080, 165Hz, SP2W</t>
  </si>
  <si>
    <t>Блок жив. 600W Aerocool VX PLUS 600</t>
  </si>
  <si>
    <t>24" MSI G244F E2, IPS, 1920x1080, 180Hz, HDMI, DP</t>
  </si>
  <si>
    <t>21,5" Acer EK220QE3BI, IPS, 100Hz, 1920x1080, D-Sub, HDMI</t>
  </si>
  <si>
    <t>Блок жив. 450W Crown CM-PS450W ONE 120мм</t>
  </si>
  <si>
    <t>INTEL Core i5-12400F 4.4G s.1700 Box (Core i5-12400  + 25)</t>
  </si>
  <si>
    <t xml:space="preserve">SSD 120GB Apacer AS340 Panther  SATA3 </t>
  </si>
  <si>
    <t>AMD Ryzen 7 5700, 8 ядер X16, 4.6GHz, sAM4 Box</t>
  </si>
  <si>
    <t>ASUS Radeon RX6600 8Gb (DUAL-RX6600-8G-V2)</t>
  </si>
  <si>
    <r>
      <t xml:space="preserve">Магазини </t>
    </r>
    <r>
      <rPr>
        <b/>
        <sz val="10"/>
        <rFont val="Times New Roman"/>
        <family val="1"/>
      </rPr>
      <t>"Хакер-UTC"</t>
    </r>
    <r>
      <rPr>
        <sz val="10"/>
        <rFont val="Times New Roman"/>
        <family val="1"/>
      </rPr>
      <t xml:space="preserve"> тел. 067-398-28-28, 063-240-95-66                                                                       Київ, Радіоринок (вул.Ушинського 4) павільйон №1                                                                                                  Сервіс-центр: т.097-304-09-59, пр. Науки 10,(біля автовокзалу), сервіс"ВалТек"  utc@utc.co.ua                                                                   </t>
    </r>
  </si>
  <si>
    <t>SSD 256GB PATRIOT P210, TEAM CX2, SATA3</t>
  </si>
  <si>
    <t>SSD 512GB PATRIOT P210 SATA3 (Silicon Power A55  +3)</t>
  </si>
  <si>
    <t>ASUS RTX 4070 12Gb DUAL OC (DUAL-RTX4070-O12G-EVO)</t>
  </si>
  <si>
    <t>Gigabyte RTX4060 8Gb Eagle OC (GV-N4060EAGLE OC-8GD)</t>
  </si>
  <si>
    <t>Router WiFi Mercusys MR50G, 1800 Mb/s, 1GB (6 антен)</t>
  </si>
  <si>
    <t xml:space="preserve">Router WiFi Mercusys MR80X, WiFi6 (AX) 1GBt, (4 антени) </t>
  </si>
  <si>
    <t>Switch 8port 1GBt  TP-Link TL-SG1008D</t>
  </si>
  <si>
    <t>Switch 5port 1GBt TP-Link LS1005G</t>
  </si>
  <si>
    <t>AMD Ryzen 5 5600G, 6 ядер X12, 4.6GHz, Radeon Vega 7, sAM4 Tray</t>
  </si>
  <si>
    <t xml:space="preserve">SSD 1TB TEAM CX2 1 TB, SATA3 </t>
  </si>
  <si>
    <t>Switch 8 port 100MBt TP-link TL-SF1008D</t>
  </si>
  <si>
    <t>SSD 256GB NVMe M.2 PATRIOT P300 (P300P256GM28)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</si>
</sst>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d/m/yy"/>
    <numFmt numFmtId="200" formatCode="dd\ mmm\ yy"/>
    <numFmt numFmtId="201" formatCode="d\ mmmm\,\ yyyy"/>
    <numFmt numFmtId="202" formatCode="0.0_ ;\-0.0\ "/>
    <numFmt numFmtId="203" formatCode="0.00;[Red]0.00"/>
    <numFmt numFmtId="204" formatCode="0.0;[Red]0.0"/>
    <numFmt numFmtId="205" formatCode="[$-422]d\ mmmm\ yyyy&quot; р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 Cyr"/>
      <family val="1"/>
    </font>
    <font>
      <sz val="7"/>
      <name val="Tahoma"/>
      <family val="2"/>
    </font>
    <font>
      <sz val="6.5"/>
      <name val="Times New Roman Cyr"/>
      <family val="1"/>
    </font>
    <font>
      <b/>
      <sz val="6.5"/>
      <name val="Times New Roman Cyr"/>
      <family val="1"/>
    </font>
    <font>
      <b/>
      <i/>
      <sz val="40"/>
      <name val="Tahoma"/>
      <family val="2"/>
    </font>
    <font>
      <sz val="28"/>
      <color indexed="9"/>
      <name val="Times New Roman CE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b/>
      <u val="single"/>
      <sz val="7"/>
      <name val="Tahoma"/>
      <family val="2"/>
    </font>
    <font>
      <b/>
      <u val="single"/>
      <sz val="8"/>
      <name val="Tahoma"/>
      <family val="2"/>
    </font>
    <font>
      <sz val="9"/>
      <name val="Times New Roman"/>
      <family val="1"/>
    </font>
    <font>
      <sz val="8.5"/>
      <name val="Times New Roman Cyr"/>
      <family val="1"/>
    </font>
    <font>
      <sz val="6.5"/>
      <name val="Times New Roman"/>
      <family val="1"/>
    </font>
    <font>
      <sz val="5"/>
      <name val="Times New Roman Cyr"/>
      <family val="0"/>
    </font>
    <font>
      <u val="single"/>
      <sz val="8.5"/>
      <name val="Times New Roman Cyr"/>
      <family val="0"/>
    </font>
    <font>
      <b/>
      <sz val="10"/>
      <name val="Times New Roman"/>
      <family val="1"/>
    </font>
    <font>
      <b/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7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98" fontId="10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198" fontId="11" fillId="0" borderId="10" xfId="0" applyNumberFormat="1" applyFont="1" applyBorder="1" applyAlignment="1">
      <alignment horizontal="center" vertical="center"/>
    </xf>
    <xf numFmtId="198" fontId="10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1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2562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="175" zoomScaleNormal="175" zoomScaleSheetLayoutView="175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1" customWidth="1"/>
    <col min="2" max="2" width="3.00390625" style="1" customWidth="1"/>
    <col min="3" max="3" width="3.75390625" style="1" customWidth="1"/>
    <col min="4" max="4" width="3.125" style="1" customWidth="1"/>
    <col min="5" max="5" width="3.25390625" style="1" customWidth="1"/>
    <col min="6" max="6" width="3.125" style="1" customWidth="1"/>
    <col min="7" max="7" width="0.37109375" style="1" customWidth="1"/>
    <col min="8" max="8" width="33.75390625" style="1" customWidth="1"/>
    <col min="9" max="9" width="3.125" style="1" customWidth="1"/>
    <col min="10" max="10" width="3.625" style="1" customWidth="1"/>
    <col min="11" max="11" width="3.25390625" style="1" customWidth="1"/>
    <col min="12" max="12" width="3.875" style="1" customWidth="1"/>
    <col min="13" max="13" width="2.875" style="1" customWidth="1"/>
    <col min="14" max="14" width="0.74609375" style="1" customWidth="1"/>
    <col min="15" max="15" width="2.125" style="1" customWidth="1"/>
    <col min="16" max="16384" width="9.125" style="1" customWidth="1"/>
  </cols>
  <sheetData>
    <row r="1" spans="1:13" s="2" customFormat="1" ht="12" customHeight="1">
      <c r="A1" s="32" t="s">
        <v>24</v>
      </c>
      <c r="B1" s="59">
        <f ca="1">NOW()</f>
        <v>45367.4115787037</v>
      </c>
      <c r="C1" s="59"/>
      <c r="D1" s="59"/>
      <c r="E1" s="59"/>
      <c r="F1" s="59"/>
      <c r="G1" s="60" t="s">
        <v>29</v>
      </c>
      <c r="H1" s="60"/>
      <c r="I1" s="60"/>
      <c r="J1" s="60"/>
      <c r="K1" s="60"/>
      <c r="L1" s="60"/>
      <c r="M1" s="60"/>
    </row>
    <row r="2" spans="1:13" s="3" customFormat="1" ht="37.5" customHeight="1">
      <c r="A2" s="14" t="s">
        <v>0</v>
      </c>
      <c r="B2" s="61" t="s">
        <v>169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47" customFormat="1" ht="15.75" customHeight="1">
      <c r="A3" s="46">
        <v>38.8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7" customFormat="1" ht="6" customHeight="1">
      <c r="A4" s="5" t="s">
        <v>8</v>
      </c>
      <c r="B4" s="57" t="s">
        <v>9</v>
      </c>
      <c r="C4" s="58" t="s">
        <v>2</v>
      </c>
      <c r="D4" s="58" t="s">
        <v>3</v>
      </c>
      <c r="E4" s="58" t="s">
        <v>6</v>
      </c>
      <c r="F4" s="58" t="s">
        <v>5</v>
      </c>
      <c r="G4" s="6"/>
      <c r="H4" s="5" t="s">
        <v>8</v>
      </c>
      <c r="I4" s="57" t="s">
        <v>9</v>
      </c>
      <c r="J4" s="58" t="s">
        <v>2</v>
      </c>
      <c r="K4" s="58" t="s">
        <v>3</v>
      </c>
      <c r="L4" s="58" t="s">
        <v>6</v>
      </c>
      <c r="M4" s="58" t="s">
        <v>5</v>
      </c>
    </row>
    <row r="5" spans="1:13" s="7" customFormat="1" ht="8.25" customHeight="1">
      <c r="A5" s="39" t="s">
        <v>11</v>
      </c>
      <c r="B5" s="57"/>
      <c r="C5" s="58"/>
      <c r="D5" s="58"/>
      <c r="E5" s="58"/>
      <c r="F5" s="58"/>
      <c r="G5" s="8"/>
      <c r="H5" s="39" t="s">
        <v>13</v>
      </c>
      <c r="I5" s="57"/>
      <c r="J5" s="58"/>
      <c r="K5" s="58"/>
      <c r="L5" s="58"/>
      <c r="M5" s="58"/>
    </row>
    <row r="6" spans="1:13" s="7" customFormat="1" ht="9" customHeight="1">
      <c r="A6" s="22" t="s">
        <v>114</v>
      </c>
      <c r="B6" s="28">
        <v>12</v>
      </c>
      <c r="C6" s="9">
        <f>ROUNDUP(D6*A3,0)</f>
        <v>2716</v>
      </c>
      <c r="D6" s="24">
        <v>70</v>
      </c>
      <c r="E6" s="24">
        <v>69</v>
      </c>
      <c r="F6" s="24">
        <v>68</v>
      </c>
      <c r="G6" s="8"/>
      <c r="H6" s="22" t="s">
        <v>163</v>
      </c>
      <c r="I6" s="10">
        <v>24</v>
      </c>
      <c r="J6" s="9">
        <f>ROUNDUP(K6*A3,0)</f>
        <v>3648</v>
      </c>
      <c r="K6" s="23">
        <v>94</v>
      </c>
      <c r="L6" s="24">
        <v>93</v>
      </c>
      <c r="M6" s="24">
        <v>92</v>
      </c>
    </row>
    <row r="7" spans="1:13" s="7" customFormat="1" ht="9" customHeight="1">
      <c r="A7" s="26" t="s">
        <v>151</v>
      </c>
      <c r="B7" s="28">
        <v>36</v>
      </c>
      <c r="C7" s="27">
        <f>ROUNDUP(D7*A3,0)</f>
        <v>3066</v>
      </c>
      <c r="D7" s="29">
        <v>79</v>
      </c>
      <c r="E7" s="29">
        <v>78</v>
      </c>
      <c r="F7" s="29">
        <v>77</v>
      </c>
      <c r="G7" s="8"/>
      <c r="H7" s="22" t="s">
        <v>96</v>
      </c>
      <c r="I7" s="25">
        <v>24</v>
      </c>
      <c r="J7" s="27">
        <f>ROUNDUP(K7*A3,0)</f>
        <v>4424</v>
      </c>
      <c r="K7" s="23">
        <v>114</v>
      </c>
      <c r="L7" s="24">
        <v>113</v>
      </c>
      <c r="M7" s="24">
        <v>112</v>
      </c>
    </row>
    <row r="8" spans="1:13" s="7" customFormat="1" ht="9" customHeight="1">
      <c r="A8" s="22" t="s">
        <v>40</v>
      </c>
      <c r="B8" s="28">
        <v>36</v>
      </c>
      <c r="C8" s="27">
        <f>ROUNDUP(D8*A3,0)</f>
        <v>3143</v>
      </c>
      <c r="D8" s="56">
        <v>81</v>
      </c>
      <c r="E8" s="56">
        <v>80.5</v>
      </c>
      <c r="F8" s="56">
        <v>80</v>
      </c>
      <c r="G8" s="8"/>
      <c r="H8" s="22" t="s">
        <v>162</v>
      </c>
      <c r="I8" s="10">
        <v>24</v>
      </c>
      <c r="J8" s="9">
        <f>ROUNDUP(K8*A3,0)</f>
        <v>5782</v>
      </c>
      <c r="K8" s="23">
        <v>149</v>
      </c>
      <c r="L8" s="24">
        <v>148</v>
      </c>
      <c r="M8" s="24">
        <v>147</v>
      </c>
    </row>
    <row r="9" spans="1:13" s="7" customFormat="1" ht="9" customHeight="1">
      <c r="A9" s="26" t="s">
        <v>82</v>
      </c>
      <c r="B9" s="28">
        <v>36</v>
      </c>
      <c r="C9" s="27">
        <f>ROUNDUP(D9*A3,0)</f>
        <v>3997</v>
      </c>
      <c r="D9" s="29">
        <v>103</v>
      </c>
      <c r="E9" s="29">
        <v>102</v>
      </c>
      <c r="F9" s="29">
        <v>101</v>
      </c>
      <c r="G9" s="8"/>
      <c r="H9" s="22" t="s">
        <v>137</v>
      </c>
      <c r="I9" s="10">
        <v>24</v>
      </c>
      <c r="J9" s="9">
        <f>ROUNDUP(K9*A3,0)</f>
        <v>5394</v>
      </c>
      <c r="K9" s="23">
        <v>139</v>
      </c>
      <c r="L9" s="24">
        <v>138</v>
      </c>
      <c r="M9" s="24">
        <v>137</v>
      </c>
    </row>
    <row r="10" spans="1:13" s="7" customFormat="1" ht="9" customHeight="1">
      <c r="A10" s="26" t="s">
        <v>37</v>
      </c>
      <c r="B10" s="28">
        <v>36</v>
      </c>
      <c r="C10" s="27">
        <f>ROUNDUP(D10*A3,0)</f>
        <v>3803</v>
      </c>
      <c r="D10" s="29">
        <v>98</v>
      </c>
      <c r="E10" s="29">
        <v>97</v>
      </c>
      <c r="F10" s="29">
        <v>96</v>
      </c>
      <c r="G10" s="8"/>
      <c r="H10" s="22" t="s">
        <v>115</v>
      </c>
      <c r="I10" s="10">
        <v>24</v>
      </c>
      <c r="J10" s="9">
        <f>ROUNDUP(K10*A3,0)</f>
        <v>5316</v>
      </c>
      <c r="K10" s="23">
        <v>137</v>
      </c>
      <c r="L10" s="24">
        <v>136</v>
      </c>
      <c r="M10" s="24">
        <v>135</v>
      </c>
    </row>
    <row r="11" spans="1:14" s="7" customFormat="1" ht="9" customHeight="1">
      <c r="A11" s="26" t="s">
        <v>178</v>
      </c>
      <c r="B11" s="28">
        <v>12</v>
      </c>
      <c r="C11" s="27">
        <f>ROUNDUP(D11*A3,0)</f>
        <v>4734</v>
      </c>
      <c r="D11" s="29">
        <v>122</v>
      </c>
      <c r="E11" s="29">
        <v>121</v>
      </c>
      <c r="F11" s="29">
        <v>120</v>
      </c>
      <c r="G11" s="8"/>
      <c r="H11" s="22" t="s">
        <v>132</v>
      </c>
      <c r="I11" s="10">
        <v>24</v>
      </c>
      <c r="J11" s="9">
        <f>ROUNDUP(K11*A3,0)</f>
        <v>6558</v>
      </c>
      <c r="K11" s="23">
        <v>169</v>
      </c>
      <c r="L11" s="24">
        <v>168</v>
      </c>
      <c r="M11" s="24">
        <v>167</v>
      </c>
      <c r="N11" s="33"/>
    </row>
    <row r="12" spans="1:13" s="7" customFormat="1" ht="9" customHeight="1">
      <c r="A12" s="26" t="s">
        <v>81</v>
      </c>
      <c r="B12" s="28">
        <v>36</v>
      </c>
      <c r="C12" s="27">
        <f>ROUNDUP(D12*A3,0)</f>
        <v>5471</v>
      </c>
      <c r="D12" s="29">
        <v>141</v>
      </c>
      <c r="E12" s="29">
        <v>140</v>
      </c>
      <c r="F12" s="29">
        <v>139</v>
      </c>
      <c r="G12" s="34"/>
      <c r="H12" s="22" t="s">
        <v>160</v>
      </c>
      <c r="I12" s="10">
        <v>24</v>
      </c>
      <c r="J12" s="9">
        <f>ROUNDUP(K12*A3,0)</f>
        <v>7295</v>
      </c>
      <c r="K12" s="23">
        <v>188</v>
      </c>
      <c r="L12" s="24">
        <v>187</v>
      </c>
      <c r="M12" s="24">
        <v>186</v>
      </c>
    </row>
    <row r="13" spans="1:13" s="7" customFormat="1" ht="9" customHeight="1">
      <c r="A13" s="26" t="s">
        <v>83</v>
      </c>
      <c r="B13" s="28">
        <v>36</v>
      </c>
      <c r="C13" s="27">
        <f>ROUNDUP(D13*A3,0)</f>
        <v>5937</v>
      </c>
      <c r="D13" s="29">
        <v>153</v>
      </c>
      <c r="E13" s="29">
        <v>152</v>
      </c>
      <c r="F13" s="29">
        <v>151</v>
      </c>
      <c r="G13" s="8"/>
      <c r="H13" s="39" t="s">
        <v>15</v>
      </c>
      <c r="I13" s="10"/>
      <c r="J13" s="9" t="s">
        <v>7</v>
      </c>
      <c r="K13" s="10" t="s">
        <v>3</v>
      </c>
      <c r="L13" s="10" t="s">
        <v>4</v>
      </c>
      <c r="M13" s="10" t="s">
        <v>5</v>
      </c>
    </row>
    <row r="14" spans="1:14" s="7" customFormat="1" ht="9" customHeight="1">
      <c r="A14" s="26" t="s">
        <v>167</v>
      </c>
      <c r="B14" s="28">
        <v>24</v>
      </c>
      <c r="C14" s="27">
        <f>ROUNDUP(D14*A3,0)</f>
        <v>7140</v>
      </c>
      <c r="D14" s="29">
        <v>184</v>
      </c>
      <c r="E14" s="29">
        <v>183</v>
      </c>
      <c r="F14" s="29">
        <v>182</v>
      </c>
      <c r="G14" s="18"/>
      <c r="H14" s="11" t="s">
        <v>23</v>
      </c>
      <c r="I14" s="10">
        <v>12</v>
      </c>
      <c r="J14" s="9">
        <f>ROUNDUP(K14*A3,0)</f>
        <v>156</v>
      </c>
      <c r="K14" s="10">
        <v>4</v>
      </c>
      <c r="L14" s="10">
        <v>3.8</v>
      </c>
      <c r="M14" s="10">
        <v>3.6</v>
      </c>
      <c r="N14" s="35"/>
    </row>
    <row r="15" spans="1:13" s="7" customFormat="1" ht="9" customHeight="1">
      <c r="A15" s="26" t="s">
        <v>133</v>
      </c>
      <c r="B15" s="28">
        <v>36</v>
      </c>
      <c r="C15" s="27">
        <f>ROUNDUP(D15*A3,0)</f>
        <v>8304</v>
      </c>
      <c r="D15" s="29">
        <v>214</v>
      </c>
      <c r="E15" s="29">
        <v>213</v>
      </c>
      <c r="F15" s="29">
        <v>212</v>
      </c>
      <c r="G15" s="8"/>
      <c r="H15" s="26" t="s">
        <v>158</v>
      </c>
      <c r="I15" s="10">
        <v>12</v>
      </c>
      <c r="J15" s="9">
        <f>ROUNDUP(K15*A3,0)</f>
        <v>757</v>
      </c>
      <c r="K15" s="25">
        <v>19.5</v>
      </c>
      <c r="L15" s="38">
        <v>19.3</v>
      </c>
      <c r="M15" s="38">
        <v>19</v>
      </c>
    </row>
    <row r="16" spans="1:13" s="7" customFormat="1" ht="9" customHeight="1">
      <c r="A16" s="42" t="s">
        <v>141</v>
      </c>
      <c r="B16" s="28">
        <v>36</v>
      </c>
      <c r="C16" s="27">
        <f>ROUNDUP(D16*A3,0)</f>
        <v>2678</v>
      </c>
      <c r="D16" s="29">
        <v>69</v>
      </c>
      <c r="E16" s="29">
        <v>68.5</v>
      </c>
      <c r="F16" s="29">
        <v>68</v>
      </c>
      <c r="G16" s="8"/>
      <c r="H16" s="39" t="s">
        <v>10</v>
      </c>
      <c r="I16" s="10"/>
      <c r="J16" s="9" t="s">
        <v>7</v>
      </c>
      <c r="K16" s="10" t="s">
        <v>3</v>
      </c>
      <c r="L16" s="10" t="s">
        <v>4</v>
      </c>
      <c r="M16" s="10" t="s">
        <v>5</v>
      </c>
    </row>
    <row r="17" spans="1:14" s="7" customFormat="1" ht="9" customHeight="1">
      <c r="A17" s="55" t="s">
        <v>88</v>
      </c>
      <c r="B17" s="28">
        <v>36</v>
      </c>
      <c r="C17" s="27">
        <f>ROUNDUP(D17*A3,0)</f>
        <v>4074</v>
      </c>
      <c r="D17" s="56">
        <v>105</v>
      </c>
      <c r="E17" s="56">
        <v>104</v>
      </c>
      <c r="F17" s="56">
        <v>103</v>
      </c>
      <c r="G17" s="8"/>
      <c r="H17" s="11" t="s">
        <v>33</v>
      </c>
      <c r="I17" s="10">
        <v>12</v>
      </c>
      <c r="J17" s="9">
        <f>ROUNDUP(K17*A3,0)</f>
        <v>187</v>
      </c>
      <c r="K17" s="12">
        <v>4.8</v>
      </c>
      <c r="L17" s="12">
        <v>4.5</v>
      </c>
      <c r="M17" s="12">
        <v>4.3</v>
      </c>
      <c r="N17" s="35"/>
    </row>
    <row r="18" spans="1:13" s="7" customFormat="1" ht="9" customHeight="1">
      <c r="A18" s="42" t="s">
        <v>76</v>
      </c>
      <c r="B18" s="28">
        <v>36</v>
      </c>
      <c r="C18" s="27">
        <f>ROUNDUP(D18*A3,0)</f>
        <v>5083</v>
      </c>
      <c r="D18" s="29">
        <v>131</v>
      </c>
      <c r="E18" s="29">
        <v>130</v>
      </c>
      <c r="F18" s="29">
        <v>129</v>
      </c>
      <c r="G18" s="8"/>
      <c r="H18" s="11" t="s">
        <v>106</v>
      </c>
      <c r="I18" s="10">
        <v>12</v>
      </c>
      <c r="J18" s="9">
        <f>ROUNDUP(K18*A3,0)</f>
        <v>101</v>
      </c>
      <c r="K18" s="10">
        <v>2.6</v>
      </c>
      <c r="L18" s="10">
        <v>2.4</v>
      </c>
      <c r="M18" s="10">
        <v>2.1</v>
      </c>
    </row>
    <row r="19" spans="1:13" s="7" customFormat="1" ht="9" customHeight="1">
      <c r="A19" s="55" t="s">
        <v>122</v>
      </c>
      <c r="B19" s="28">
        <v>36</v>
      </c>
      <c r="C19" s="27">
        <f>ROUNDUP(D19*A3,0)</f>
        <v>4230</v>
      </c>
      <c r="D19" s="56">
        <v>109</v>
      </c>
      <c r="E19" s="56">
        <v>108</v>
      </c>
      <c r="F19" s="56">
        <v>107</v>
      </c>
      <c r="G19" s="8"/>
      <c r="H19" s="39" t="s">
        <v>18</v>
      </c>
      <c r="I19" s="10" t="s">
        <v>1</v>
      </c>
      <c r="J19" s="9" t="s">
        <v>7</v>
      </c>
      <c r="K19" s="10" t="s">
        <v>3</v>
      </c>
      <c r="L19" s="10" t="s">
        <v>4</v>
      </c>
      <c r="M19" s="10" t="s">
        <v>5</v>
      </c>
    </row>
    <row r="20" spans="1:13" s="7" customFormat="1" ht="9" customHeight="1">
      <c r="A20" s="42" t="s">
        <v>116</v>
      </c>
      <c r="B20" s="28">
        <v>36</v>
      </c>
      <c r="C20" s="27">
        <f>ROUNDUP(D20*A3,0)</f>
        <v>5238</v>
      </c>
      <c r="D20" s="29">
        <v>135</v>
      </c>
      <c r="E20" s="29">
        <v>134</v>
      </c>
      <c r="F20" s="29">
        <v>133</v>
      </c>
      <c r="G20" s="8"/>
      <c r="H20" s="26" t="s">
        <v>123</v>
      </c>
      <c r="I20" s="10">
        <v>12</v>
      </c>
      <c r="J20" s="9">
        <f>ROUNDUP(K20*A3,0)</f>
        <v>268</v>
      </c>
      <c r="K20" s="25">
        <v>6.9</v>
      </c>
      <c r="L20" s="25">
        <v>6.7</v>
      </c>
      <c r="M20" s="25">
        <v>6.5</v>
      </c>
    </row>
    <row r="21" spans="1:13" s="7" customFormat="1" ht="9" customHeight="1">
      <c r="A21" s="55" t="s">
        <v>165</v>
      </c>
      <c r="B21" s="28">
        <v>36</v>
      </c>
      <c r="C21" s="27">
        <f>ROUNDUP(D21*A3,0)</f>
        <v>5549</v>
      </c>
      <c r="D21" s="56">
        <v>143</v>
      </c>
      <c r="E21" s="56">
        <v>142</v>
      </c>
      <c r="F21" s="56">
        <v>141</v>
      </c>
      <c r="G21" s="33"/>
      <c r="H21" s="26" t="s">
        <v>70</v>
      </c>
      <c r="I21" s="10">
        <v>12</v>
      </c>
      <c r="J21" s="9">
        <f>ROUNDUP(K21*A3,0)</f>
        <v>326</v>
      </c>
      <c r="K21" s="25">
        <v>8.4</v>
      </c>
      <c r="L21" s="25">
        <v>8.2</v>
      </c>
      <c r="M21" s="25">
        <v>8</v>
      </c>
    </row>
    <row r="22" spans="1:13" s="7" customFormat="1" ht="9" customHeight="1">
      <c r="A22" s="42" t="s">
        <v>113</v>
      </c>
      <c r="B22" s="28">
        <v>36</v>
      </c>
      <c r="C22" s="27">
        <f>ROUNDUP(D22*A3,0)</f>
        <v>12766</v>
      </c>
      <c r="D22" s="29">
        <v>329</v>
      </c>
      <c r="E22" s="29">
        <v>328</v>
      </c>
      <c r="F22" s="29">
        <v>327</v>
      </c>
      <c r="G22" s="13"/>
      <c r="H22" s="26" t="s">
        <v>104</v>
      </c>
      <c r="I22" s="10">
        <v>12</v>
      </c>
      <c r="J22" s="9">
        <f>ROUNDUP(K22*A3,0)</f>
        <v>388</v>
      </c>
      <c r="K22" s="25">
        <v>10</v>
      </c>
      <c r="L22" s="25">
        <v>9.5</v>
      </c>
      <c r="M22" s="25">
        <v>9</v>
      </c>
    </row>
    <row r="23" spans="1:13" s="7" customFormat="1" ht="9" customHeight="1">
      <c r="A23" s="55" t="s">
        <v>152</v>
      </c>
      <c r="B23" s="28">
        <v>36</v>
      </c>
      <c r="C23" s="27">
        <f>ROUNDUP(D23*A3,0)</f>
        <v>12416</v>
      </c>
      <c r="D23" s="56">
        <v>320</v>
      </c>
      <c r="E23" s="56">
        <v>319</v>
      </c>
      <c r="F23" s="56">
        <v>318</v>
      </c>
      <c r="G23" s="8"/>
      <c r="H23" s="26" t="s">
        <v>180</v>
      </c>
      <c r="I23" s="10">
        <v>12</v>
      </c>
      <c r="J23" s="9">
        <f>ROUNDUP(K23*A3,0)</f>
        <v>485</v>
      </c>
      <c r="K23" s="25">
        <v>12.5</v>
      </c>
      <c r="L23" s="25">
        <v>12.3</v>
      </c>
      <c r="M23" s="25">
        <v>12</v>
      </c>
    </row>
    <row r="24" spans="1:13" s="7" customFormat="1" ht="9" customHeight="1">
      <c r="A24" s="39" t="s">
        <v>26</v>
      </c>
      <c r="B24" s="10"/>
      <c r="C24" s="9" t="s">
        <v>7</v>
      </c>
      <c r="D24" s="10" t="s">
        <v>3</v>
      </c>
      <c r="E24" s="10" t="s">
        <v>4</v>
      </c>
      <c r="F24" s="10" t="s">
        <v>5</v>
      </c>
      <c r="G24" s="8"/>
      <c r="H24" s="26" t="s">
        <v>22</v>
      </c>
      <c r="I24" s="10">
        <v>12</v>
      </c>
      <c r="J24" s="9">
        <f>ROUNDUP(K24*A3,0)</f>
        <v>1067</v>
      </c>
      <c r="K24" s="25">
        <v>27.5</v>
      </c>
      <c r="L24" s="25">
        <v>27</v>
      </c>
      <c r="M24" s="25">
        <v>26.5</v>
      </c>
    </row>
    <row r="25" spans="1:13" s="7" customFormat="1" ht="9" customHeight="1">
      <c r="A25" s="30" t="s">
        <v>119</v>
      </c>
      <c r="B25" s="10">
        <v>36</v>
      </c>
      <c r="C25" s="9">
        <f>ROUNDUP(D25*A3,0)</f>
        <v>2561</v>
      </c>
      <c r="D25" s="25">
        <v>66</v>
      </c>
      <c r="E25" s="25">
        <v>65</v>
      </c>
      <c r="F25" s="25">
        <v>64</v>
      </c>
      <c r="G25" s="8"/>
      <c r="H25" s="26" t="s">
        <v>71</v>
      </c>
      <c r="I25" s="10">
        <v>12</v>
      </c>
      <c r="J25" s="9">
        <f>ROUNDUP(K25*A3,0)</f>
        <v>427</v>
      </c>
      <c r="K25" s="25">
        <v>11</v>
      </c>
      <c r="L25" s="25">
        <v>10.5</v>
      </c>
      <c r="M25" s="25">
        <v>10</v>
      </c>
    </row>
    <row r="26" spans="1:13" s="7" customFormat="1" ht="9" customHeight="1">
      <c r="A26" s="30" t="s">
        <v>80</v>
      </c>
      <c r="B26" s="10">
        <v>35</v>
      </c>
      <c r="C26" s="9">
        <f>ROUNDUP(D26*A3,0)</f>
        <v>3182</v>
      </c>
      <c r="D26" s="25">
        <v>82</v>
      </c>
      <c r="E26" s="25">
        <v>81</v>
      </c>
      <c r="F26" s="25">
        <v>80</v>
      </c>
      <c r="G26" s="8"/>
      <c r="H26" s="26" t="s">
        <v>177</v>
      </c>
      <c r="I26" s="10">
        <v>12</v>
      </c>
      <c r="J26" s="9">
        <f>ROUNDUP(K26*A3,0)</f>
        <v>524</v>
      </c>
      <c r="K26" s="25">
        <v>13.5</v>
      </c>
      <c r="L26" s="25">
        <v>13</v>
      </c>
      <c r="M26" s="25">
        <v>12.5</v>
      </c>
    </row>
    <row r="27" spans="1:13" s="7" customFormat="1" ht="9" customHeight="1">
      <c r="A27" s="30" t="s">
        <v>138</v>
      </c>
      <c r="B27" s="10">
        <v>35</v>
      </c>
      <c r="C27" s="9">
        <f>ROUNDUP(D27*A3,0)</f>
        <v>3648</v>
      </c>
      <c r="D27" s="25">
        <v>94</v>
      </c>
      <c r="E27" s="25">
        <v>93</v>
      </c>
      <c r="F27" s="25">
        <v>92</v>
      </c>
      <c r="G27" s="8"/>
      <c r="H27" s="26" t="s">
        <v>72</v>
      </c>
      <c r="I27" s="10">
        <v>12</v>
      </c>
      <c r="J27" s="9">
        <f>ROUNDUP(K27*A3,0)</f>
        <v>738</v>
      </c>
      <c r="K27" s="25">
        <v>19</v>
      </c>
      <c r="L27" s="25">
        <v>18.5</v>
      </c>
      <c r="M27" s="25">
        <v>18</v>
      </c>
    </row>
    <row r="28" spans="1:13" s="7" customFormat="1" ht="9" customHeight="1">
      <c r="A28" s="30" t="s">
        <v>107</v>
      </c>
      <c r="B28" s="10">
        <v>35</v>
      </c>
      <c r="C28" s="9">
        <f>ROUNDUP(D28*A3,0)</f>
        <v>3958</v>
      </c>
      <c r="D28" s="25">
        <v>102</v>
      </c>
      <c r="E28" s="25">
        <v>101</v>
      </c>
      <c r="F28" s="25">
        <v>100</v>
      </c>
      <c r="G28" s="8"/>
      <c r="H28" s="26" t="s">
        <v>176</v>
      </c>
      <c r="I28" s="10">
        <v>12</v>
      </c>
      <c r="J28" s="9">
        <f>ROUNDUP(K28*A3,0)</f>
        <v>893</v>
      </c>
      <c r="K28" s="25">
        <v>23</v>
      </c>
      <c r="L28" s="25">
        <v>22.5</v>
      </c>
      <c r="M28" s="25">
        <v>22</v>
      </c>
    </row>
    <row r="29" spans="1:13" s="7" customFormat="1" ht="9" customHeight="1">
      <c r="A29" s="30" t="s">
        <v>127</v>
      </c>
      <c r="B29" s="10">
        <v>35</v>
      </c>
      <c r="C29" s="9">
        <f>ROUNDUP(D29*A3,0)</f>
        <v>6402</v>
      </c>
      <c r="D29" s="25">
        <v>165</v>
      </c>
      <c r="E29" s="25">
        <v>164</v>
      </c>
      <c r="F29" s="25">
        <v>163</v>
      </c>
      <c r="G29" s="8"/>
      <c r="H29" s="22" t="s">
        <v>67</v>
      </c>
      <c r="I29" s="25">
        <v>24</v>
      </c>
      <c r="J29" s="27">
        <f>ROUNDUP(K29*A3,0)</f>
        <v>427</v>
      </c>
      <c r="K29" s="24">
        <v>11</v>
      </c>
      <c r="L29" s="24">
        <v>10.8</v>
      </c>
      <c r="M29" s="37">
        <v>10.5</v>
      </c>
    </row>
    <row r="30" spans="1:13" s="7" customFormat="1" ht="9" customHeight="1">
      <c r="A30" s="40" t="s">
        <v>39</v>
      </c>
      <c r="B30" s="19"/>
      <c r="C30" s="9" t="s">
        <v>7</v>
      </c>
      <c r="D30" s="10" t="s">
        <v>3</v>
      </c>
      <c r="E30" s="10" t="s">
        <v>4</v>
      </c>
      <c r="F30" s="10" t="s">
        <v>5</v>
      </c>
      <c r="G30" s="8"/>
      <c r="H30" s="22" t="s">
        <v>43</v>
      </c>
      <c r="I30" s="25">
        <v>24</v>
      </c>
      <c r="J30" s="27">
        <f>ROUNDUP(K30*A3,0)</f>
        <v>427</v>
      </c>
      <c r="K30" s="24">
        <v>11</v>
      </c>
      <c r="L30" s="24">
        <v>10.8</v>
      </c>
      <c r="M30" s="37">
        <v>10.5</v>
      </c>
    </row>
    <row r="31" spans="1:13" s="7" customFormat="1" ht="9" customHeight="1">
      <c r="A31" s="30" t="s">
        <v>91</v>
      </c>
      <c r="B31" s="10">
        <v>36</v>
      </c>
      <c r="C31" s="9">
        <f>ROUNDUP(D31*A3,0)</f>
        <v>2639</v>
      </c>
      <c r="D31" s="25">
        <v>68</v>
      </c>
      <c r="E31" s="25">
        <v>67</v>
      </c>
      <c r="F31" s="25">
        <v>66</v>
      </c>
      <c r="G31" s="8"/>
      <c r="H31" s="22" t="s">
        <v>139</v>
      </c>
      <c r="I31" s="25">
        <v>24</v>
      </c>
      <c r="J31" s="9">
        <f>ROUNDUP(K31*A3,0)</f>
        <v>594</v>
      </c>
      <c r="K31" s="24">
        <v>15.3</v>
      </c>
      <c r="L31" s="24">
        <v>15</v>
      </c>
      <c r="M31" s="37">
        <v>14.5</v>
      </c>
    </row>
    <row r="32" spans="1:13" s="7" customFormat="1" ht="9" customHeight="1">
      <c r="A32" s="30" t="s">
        <v>64</v>
      </c>
      <c r="B32" s="10">
        <v>36</v>
      </c>
      <c r="C32" s="9">
        <f>ROUNDUP(D32*A3,0)</f>
        <v>3182</v>
      </c>
      <c r="D32" s="25">
        <v>82</v>
      </c>
      <c r="E32" s="25">
        <v>81</v>
      </c>
      <c r="F32" s="25">
        <v>80</v>
      </c>
      <c r="G32" s="13"/>
      <c r="H32" s="22" t="s">
        <v>140</v>
      </c>
      <c r="I32" s="25">
        <v>24</v>
      </c>
      <c r="J32" s="9">
        <f>ROUNDUP(K32*A3,0)</f>
        <v>699</v>
      </c>
      <c r="K32" s="24">
        <v>18</v>
      </c>
      <c r="L32" s="24">
        <v>17.5</v>
      </c>
      <c r="M32" s="37">
        <v>17</v>
      </c>
    </row>
    <row r="33" spans="1:13" s="7" customFormat="1" ht="9" customHeight="1">
      <c r="A33" s="30" t="s">
        <v>78</v>
      </c>
      <c r="B33" s="10">
        <v>36</v>
      </c>
      <c r="C33" s="9">
        <f>ROUNDUP(D33*A3,0)</f>
        <v>3880</v>
      </c>
      <c r="D33" s="25">
        <v>100</v>
      </c>
      <c r="E33" s="25">
        <v>99</v>
      </c>
      <c r="F33" s="25">
        <v>98</v>
      </c>
      <c r="G33" s="8"/>
      <c r="H33" s="22" t="s">
        <v>68</v>
      </c>
      <c r="I33" s="25">
        <v>24</v>
      </c>
      <c r="J33" s="9">
        <f>ROUNDUP(K33*A3,0)</f>
        <v>563</v>
      </c>
      <c r="K33" s="24">
        <v>14.5</v>
      </c>
      <c r="L33" s="24">
        <v>14</v>
      </c>
      <c r="M33" s="37">
        <v>13.5</v>
      </c>
    </row>
    <row r="34" spans="1:13" s="7" customFormat="1" ht="9" customHeight="1">
      <c r="A34" s="30" t="s">
        <v>44</v>
      </c>
      <c r="B34" s="10">
        <v>36</v>
      </c>
      <c r="C34" s="9">
        <f>ROUNDUP(D34*A3,0)</f>
        <v>4618</v>
      </c>
      <c r="D34" s="25">
        <v>119</v>
      </c>
      <c r="E34" s="25">
        <v>118</v>
      </c>
      <c r="F34" s="25">
        <v>117</v>
      </c>
      <c r="G34" s="8"/>
      <c r="H34" s="22" t="s">
        <v>47</v>
      </c>
      <c r="I34" s="25">
        <v>24</v>
      </c>
      <c r="J34" s="9">
        <f>ROUNDUP(K34*A3,0)</f>
        <v>582</v>
      </c>
      <c r="K34" s="24">
        <v>15</v>
      </c>
      <c r="L34" s="24">
        <v>14.5</v>
      </c>
      <c r="M34" s="37">
        <v>14</v>
      </c>
    </row>
    <row r="35" spans="1:13" s="7" customFormat="1" ht="9" customHeight="1">
      <c r="A35" s="54" t="s">
        <v>117</v>
      </c>
      <c r="B35" s="25">
        <v>36</v>
      </c>
      <c r="C35" s="9">
        <f>ROUNDUP(D35*A3,0)</f>
        <v>6558</v>
      </c>
      <c r="D35" s="24">
        <v>169</v>
      </c>
      <c r="E35" s="24">
        <v>168</v>
      </c>
      <c r="F35" s="24">
        <v>167</v>
      </c>
      <c r="G35" s="8"/>
      <c r="H35" s="26" t="s">
        <v>77</v>
      </c>
      <c r="I35" s="25">
        <v>24</v>
      </c>
      <c r="J35" s="9">
        <f>ROUNDUP(K35*A3,0)</f>
        <v>873</v>
      </c>
      <c r="K35" s="25">
        <v>22.5</v>
      </c>
      <c r="L35" s="25">
        <v>22</v>
      </c>
      <c r="M35" s="38">
        <v>21.5</v>
      </c>
    </row>
    <row r="36" spans="1:13" s="7" customFormat="1" ht="9" customHeight="1">
      <c r="A36" s="54" t="s">
        <v>118</v>
      </c>
      <c r="B36" s="25">
        <v>36</v>
      </c>
      <c r="C36" s="9">
        <f>ROUNDUP(D36*A3,0)</f>
        <v>9312</v>
      </c>
      <c r="D36" s="24">
        <v>240</v>
      </c>
      <c r="E36" s="24">
        <v>239</v>
      </c>
      <c r="F36" s="24">
        <v>238</v>
      </c>
      <c r="G36" s="8"/>
      <c r="H36" s="22" t="s">
        <v>103</v>
      </c>
      <c r="I36" s="25">
        <v>24</v>
      </c>
      <c r="J36" s="9">
        <f>ROUNDUP(K36*A3,0)</f>
        <v>718</v>
      </c>
      <c r="K36" s="24">
        <v>18.5</v>
      </c>
      <c r="L36" s="24">
        <v>18</v>
      </c>
      <c r="M36" s="37">
        <v>17.5</v>
      </c>
    </row>
    <row r="37" spans="1:13" s="7" customFormat="1" ht="9" customHeight="1">
      <c r="A37" s="41" t="s">
        <v>12</v>
      </c>
      <c r="B37" s="10"/>
      <c r="C37" s="9" t="s">
        <v>7</v>
      </c>
      <c r="D37" s="10" t="s">
        <v>3</v>
      </c>
      <c r="E37" s="10" t="s">
        <v>4</v>
      </c>
      <c r="F37" s="10" t="s">
        <v>5</v>
      </c>
      <c r="G37" s="8"/>
      <c r="H37" s="22" t="s">
        <v>130</v>
      </c>
      <c r="I37" s="25">
        <v>24</v>
      </c>
      <c r="J37" s="9">
        <f>ROUNDUP(K37*A3,0)</f>
        <v>990</v>
      </c>
      <c r="K37" s="24">
        <v>25.5</v>
      </c>
      <c r="L37" s="24">
        <v>25</v>
      </c>
      <c r="M37" s="37">
        <v>24.5</v>
      </c>
    </row>
    <row r="38" spans="1:13" s="7" customFormat="1" ht="9" customHeight="1">
      <c r="A38" s="26" t="s">
        <v>36</v>
      </c>
      <c r="B38" s="10">
        <v>24</v>
      </c>
      <c r="C38" s="9">
        <f>ROUNDUP(D38*A3,0)</f>
        <v>447</v>
      </c>
      <c r="D38" s="25">
        <v>11.5</v>
      </c>
      <c r="E38" s="25">
        <v>11</v>
      </c>
      <c r="F38" s="25">
        <v>10.5</v>
      </c>
      <c r="G38" s="8"/>
      <c r="H38" s="26" t="s">
        <v>135</v>
      </c>
      <c r="I38" s="25">
        <v>24</v>
      </c>
      <c r="J38" s="9">
        <f>ROUNDUP(K38*A3,0)</f>
        <v>893</v>
      </c>
      <c r="K38" s="25">
        <v>23</v>
      </c>
      <c r="L38" s="25">
        <v>22.5</v>
      </c>
      <c r="M38" s="38">
        <v>22</v>
      </c>
    </row>
    <row r="39" spans="1:14" s="7" customFormat="1" ht="9" customHeight="1">
      <c r="A39" s="26" t="s">
        <v>73</v>
      </c>
      <c r="B39" s="10">
        <v>24</v>
      </c>
      <c r="C39" s="9">
        <f>ROUNDUP(D39*A3,0)</f>
        <v>621</v>
      </c>
      <c r="D39" s="25">
        <v>16</v>
      </c>
      <c r="E39" s="25">
        <v>15.5</v>
      </c>
      <c r="F39" s="25">
        <v>15</v>
      </c>
      <c r="G39" s="8"/>
      <c r="H39" s="22" t="s">
        <v>110</v>
      </c>
      <c r="I39" s="25">
        <v>24</v>
      </c>
      <c r="J39" s="9">
        <f>ROUNDUP(K39*A3,0)</f>
        <v>1203</v>
      </c>
      <c r="K39" s="24">
        <v>31</v>
      </c>
      <c r="L39" s="24">
        <v>30.5</v>
      </c>
      <c r="M39" s="37">
        <v>30</v>
      </c>
      <c r="N39" s="33"/>
    </row>
    <row r="40" spans="1:15" s="7" customFormat="1" ht="9" customHeight="1">
      <c r="A40" s="26" t="s">
        <v>35</v>
      </c>
      <c r="B40" s="10">
        <v>35</v>
      </c>
      <c r="C40" s="9">
        <f>ROUNDUP(D40*A3,0)</f>
        <v>524</v>
      </c>
      <c r="D40" s="25">
        <v>13.5</v>
      </c>
      <c r="E40" s="25">
        <v>13</v>
      </c>
      <c r="F40" s="25">
        <v>12.5</v>
      </c>
      <c r="G40" s="8"/>
      <c r="H40" s="22" t="s">
        <v>136</v>
      </c>
      <c r="I40" s="25">
        <v>24</v>
      </c>
      <c r="J40" s="9">
        <f>ROUNDUP(K40*A3,0)</f>
        <v>1009</v>
      </c>
      <c r="K40" s="24">
        <v>26</v>
      </c>
      <c r="L40" s="24">
        <v>25.5</v>
      </c>
      <c r="M40" s="37">
        <v>25</v>
      </c>
      <c r="N40" s="35"/>
      <c r="O40" s="35"/>
    </row>
    <row r="41" spans="1:13" s="7" customFormat="1" ht="9" customHeight="1">
      <c r="A41" s="22" t="s">
        <v>79</v>
      </c>
      <c r="B41" s="10">
        <v>35</v>
      </c>
      <c r="C41" s="9">
        <f>ROUNDUP(D41*A3,0)</f>
        <v>648</v>
      </c>
      <c r="D41" s="24">
        <v>16.7</v>
      </c>
      <c r="E41" s="24">
        <v>16.3</v>
      </c>
      <c r="F41" s="24">
        <v>16</v>
      </c>
      <c r="G41" s="8"/>
      <c r="H41" s="22" t="s">
        <v>174</v>
      </c>
      <c r="I41" s="25">
        <v>24</v>
      </c>
      <c r="J41" s="9">
        <f>ROUNDUP(K41*A3,0)</f>
        <v>1358</v>
      </c>
      <c r="K41" s="24">
        <v>35</v>
      </c>
      <c r="L41" s="24">
        <v>34</v>
      </c>
      <c r="M41" s="37">
        <v>33</v>
      </c>
    </row>
    <row r="42" spans="1:15" s="7" customFormat="1" ht="9" customHeight="1">
      <c r="A42" s="26" t="s">
        <v>63</v>
      </c>
      <c r="B42" s="10">
        <v>35</v>
      </c>
      <c r="C42" s="9">
        <f>ROUNDUP(D42*A3,0)</f>
        <v>1397</v>
      </c>
      <c r="D42" s="25">
        <v>36</v>
      </c>
      <c r="E42" s="25">
        <v>35.5</v>
      </c>
      <c r="F42" s="25">
        <v>35</v>
      </c>
      <c r="G42" s="8"/>
      <c r="H42" s="22" t="s">
        <v>75</v>
      </c>
      <c r="I42" s="25">
        <v>24</v>
      </c>
      <c r="J42" s="9">
        <f>ROUNDUP(K42*A3,0)</f>
        <v>1067</v>
      </c>
      <c r="K42" s="24">
        <v>27.5</v>
      </c>
      <c r="L42" s="24">
        <v>27</v>
      </c>
      <c r="M42" s="37">
        <v>26.5</v>
      </c>
      <c r="N42" s="33"/>
      <c r="O42" s="33"/>
    </row>
    <row r="43" spans="1:13" s="7" customFormat="1" ht="9" customHeight="1">
      <c r="A43" s="22" t="s">
        <v>66</v>
      </c>
      <c r="B43" s="10">
        <v>35</v>
      </c>
      <c r="C43" s="9">
        <f>ROUNDUP(D43*A3,0)</f>
        <v>1708</v>
      </c>
      <c r="D43" s="24">
        <v>44</v>
      </c>
      <c r="E43" s="24">
        <v>43.5</v>
      </c>
      <c r="F43" s="24">
        <v>43</v>
      </c>
      <c r="G43" s="8"/>
      <c r="H43" s="22" t="s">
        <v>86</v>
      </c>
      <c r="I43" s="25">
        <v>24</v>
      </c>
      <c r="J43" s="9">
        <f>ROUNDUP(K43*A3,0)</f>
        <v>1436</v>
      </c>
      <c r="K43" s="24">
        <v>37</v>
      </c>
      <c r="L43" s="24">
        <v>36.6</v>
      </c>
      <c r="M43" s="37">
        <v>36.3</v>
      </c>
    </row>
    <row r="44" spans="1:13" s="7" customFormat="1" ht="9" customHeight="1">
      <c r="A44" s="22" t="s">
        <v>53</v>
      </c>
      <c r="B44" s="10">
        <v>35</v>
      </c>
      <c r="C44" s="9">
        <f>ROUNDUP(D44*A3,0)</f>
        <v>2988</v>
      </c>
      <c r="D44" s="24">
        <v>77</v>
      </c>
      <c r="E44" s="24">
        <v>76.5</v>
      </c>
      <c r="F44" s="24">
        <v>76</v>
      </c>
      <c r="G44" s="8"/>
      <c r="H44" s="22" t="s">
        <v>111</v>
      </c>
      <c r="I44" s="25">
        <v>24</v>
      </c>
      <c r="J44" s="9">
        <f>ROUNDUP(K44*A3,0)</f>
        <v>1669</v>
      </c>
      <c r="K44" s="24">
        <v>43</v>
      </c>
      <c r="L44" s="24">
        <v>42</v>
      </c>
      <c r="M44" s="37">
        <v>41</v>
      </c>
    </row>
    <row r="45" spans="1:13" s="7" customFormat="1" ht="9" customHeight="1">
      <c r="A45" s="22" t="s">
        <v>124</v>
      </c>
      <c r="B45" s="10">
        <v>35</v>
      </c>
      <c r="C45" s="9">
        <f>ROUNDUP(D45*A3,0)</f>
        <v>4191</v>
      </c>
      <c r="D45" s="24">
        <v>108</v>
      </c>
      <c r="E45" s="24">
        <v>107</v>
      </c>
      <c r="F45" s="24">
        <v>106</v>
      </c>
      <c r="G45" s="24">
        <v>58</v>
      </c>
      <c r="H45" s="22" t="s">
        <v>32</v>
      </c>
      <c r="I45" s="25">
        <v>24</v>
      </c>
      <c r="J45" s="9">
        <f>ROUNDUP(K45*A3,0)</f>
        <v>1843</v>
      </c>
      <c r="K45" s="24">
        <v>47.5</v>
      </c>
      <c r="L45" s="24">
        <v>47</v>
      </c>
      <c r="M45" s="37">
        <v>46.5</v>
      </c>
    </row>
    <row r="46" spans="1:13" s="7" customFormat="1" ht="9" customHeight="1">
      <c r="A46" s="26" t="s">
        <v>59</v>
      </c>
      <c r="B46" s="10">
        <v>24</v>
      </c>
      <c r="C46" s="9">
        <f>ROUNDUP(D46*A3,0)</f>
        <v>136</v>
      </c>
      <c r="D46" s="25">
        <v>3.5</v>
      </c>
      <c r="E46" s="25">
        <v>3.3</v>
      </c>
      <c r="F46" s="25">
        <v>3</v>
      </c>
      <c r="G46" s="8"/>
      <c r="H46" s="22" t="s">
        <v>175</v>
      </c>
      <c r="I46" s="25">
        <v>24</v>
      </c>
      <c r="J46" s="9">
        <f>ROUNDUP(K46*A3,0)</f>
        <v>1863</v>
      </c>
      <c r="K46" s="24">
        <v>48</v>
      </c>
      <c r="L46" s="24">
        <v>47</v>
      </c>
      <c r="M46" s="37">
        <v>46</v>
      </c>
    </row>
    <row r="47" spans="1:13" s="7" customFormat="1" ht="9" customHeight="1">
      <c r="A47" s="26" t="s">
        <v>61</v>
      </c>
      <c r="B47" s="10">
        <v>24</v>
      </c>
      <c r="C47" s="9">
        <f>ROUNDUP(D47*A3,0)</f>
        <v>148</v>
      </c>
      <c r="D47" s="25">
        <v>3.8</v>
      </c>
      <c r="E47" s="25">
        <v>3.5</v>
      </c>
      <c r="F47" s="25">
        <v>3.3</v>
      </c>
      <c r="G47" s="8"/>
      <c r="H47" s="22" t="s">
        <v>105</v>
      </c>
      <c r="I47" s="25">
        <v>24</v>
      </c>
      <c r="J47" s="9">
        <f>ROUNDUP(K47*A3,0)</f>
        <v>1455</v>
      </c>
      <c r="K47" s="24">
        <v>37.5</v>
      </c>
      <c r="L47" s="24">
        <v>37</v>
      </c>
      <c r="M47" s="37">
        <v>36.5</v>
      </c>
    </row>
    <row r="48" spans="1:13" s="7" customFormat="1" ht="9" customHeight="1">
      <c r="A48" s="26" t="s">
        <v>62</v>
      </c>
      <c r="B48" s="10">
        <v>24</v>
      </c>
      <c r="C48" s="9">
        <f>ROUNDUP(D48*A3,0)</f>
        <v>291</v>
      </c>
      <c r="D48" s="25">
        <v>7.5</v>
      </c>
      <c r="E48" s="25">
        <v>7</v>
      </c>
      <c r="F48" s="25">
        <v>6.5</v>
      </c>
      <c r="G48" s="8"/>
      <c r="H48" s="22" t="s">
        <v>143</v>
      </c>
      <c r="I48" s="25">
        <v>24</v>
      </c>
      <c r="J48" s="9">
        <f>ROUNDUP(K48*A3,0)</f>
        <v>2173</v>
      </c>
      <c r="K48" s="24">
        <v>56</v>
      </c>
      <c r="L48" s="24">
        <v>55</v>
      </c>
      <c r="M48" s="37">
        <v>54</v>
      </c>
    </row>
    <row r="49" spans="1:13" s="7" customFormat="1" ht="9" customHeight="1">
      <c r="A49" s="39" t="s">
        <v>30</v>
      </c>
      <c r="B49" s="10"/>
      <c r="C49" s="9" t="s">
        <v>7</v>
      </c>
      <c r="D49" s="10" t="s">
        <v>3</v>
      </c>
      <c r="E49" s="10" t="s">
        <v>4</v>
      </c>
      <c r="F49" s="10" t="s">
        <v>5</v>
      </c>
      <c r="G49" s="8"/>
      <c r="H49" s="22" t="s">
        <v>142</v>
      </c>
      <c r="I49" s="25">
        <v>24</v>
      </c>
      <c r="J49" s="9">
        <f>ROUNDUP(K49*A3,0)</f>
        <v>2484</v>
      </c>
      <c r="K49" s="24">
        <v>64</v>
      </c>
      <c r="L49" s="24">
        <v>63</v>
      </c>
      <c r="M49" s="37">
        <v>62</v>
      </c>
    </row>
    <row r="50" spans="1:13" s="7" customFormat="1" ht="9" customHeight="1">
      <c r="A50" s="26" t="s">
        <v>129</v>
      </c>
      <c r="B50" s="43" t="s">
        <v>28</v>
      </c>
      <c r="C50" s="9">
        <f>ROUNDUP(D50*A3,0)</f>
        <v>1572</v>
      </c>
      <c r="D50" s="25">
        <v>40.5</v>
      </c>
      <c r="E50" s="25">
        <v>40</v>
      </c>
      <c r="F50" s="31">
        <v>39.5</v>
      </c>
      <c r="G50" s="8"/>
      <c r="H50" s="26" t="s">
        <v>69</v>
      </c>
      <c r="I50" s="10">
        <v>24</v>
      </c>
      <c r="J50" s="9">
        <f>ROUNDUP(K50*A3,0)</f>
        <v>582</v>
      </c>
      <c r="K50" s="25">
        <v>15</v>
      </c>
      <c r="L50" s="25">
        <v>14.5</v>
      </c>
      <c r="M50" s="25">
        <v>14</v>
      </c>
    </row>
    <row r="51" spans="1:13" s="7" customFormat="1" ht="9" customHeight="1">
      <c r="A51" s="26" t="s">
        <v>148</v>
      </c>
      <c r="B51" s="43" t="s">
        <v>28</v>
      </c>
      <c r="C51" s="9">
        <f>ROUNDUP(D51*A3,0)</f>
        <v>2484</v>
      </c>
      <c r="D51" s="25">
        <v>64</v>
      </c>
      <c r="E51" s="25">
        <v>63</v>
      </c>
      <c r="F51" s="31">
        <v>62</v>
      </c>
      <c r="G51" s="8"/>
      <c r="H51" s="26" t="s">
        <v>57</v>
      </c>
      <c r="I51" s="10">
        <v>24</v>
      </c>
      <c r="J51" s="9">
        <f>ROUNDUP(K51*A3,0)</f>
        <v>699</v>
      </c>
      <c r="K51" s="25">
        <v>18</v>
      </c>
      <c r="L51" s="25">
        <v>17.7</v>
      </c>
      <c r="M51" s="25">
        <v>17.5</v>
      </c>
    </row>
    <row r="52" spans="1:13" s="7" customFormat="1" ht="9" customHeight="1">
      <c r="A52" s="26" t="s">
        <v>97</v>
      </c>
      <c r="B52" s="43" t="s">
        <v>28</v>
      </c>
      <c r="C52" s="9">
        <f>ROUNDUP(D52*A3,0)</f>
        <v>3454</v>
      </c>
      <c r="D52" s="25">
        <v>89</v>
      </c>
      <c r="E52" s="25">
        <v>88</v>
      </c>
      <c r="F52" s="31">
        <v>88</v>
      </c>
      <c r="G52" s="8"/>
      <c r="H52" s="26" t="s">
        <v>21</v>
      </c>
      <c r="I52" s="10">
        <v>12</v>
      </c>
      <c r="J52" s="9">
        <f>ROUNDUP(K52*A3,0)</f>
        <v>148</v>
      </c>
      <c r="K52" s="25">
        <v>3.8</v>
      </c>
      <c r="L52" s="25">
        <v>3.6</v>
      </c>
      <c r="M52" s="25">
        <v>3.4</v>
      </c>
    </row>
    <row r="53" spans="1:13" s="7" customFormat="1" ht="9" customHeight="1">
      <c r="A53" s="39" t="s">
        <v>31</v>
      </c>
      <c r="B53" s="10"/>
      <c r="C53" s="9" t="s">
        <v>7</v>
      </c>
      <c r="D53" s="10" t="s">
        <v>3</v>
      </c>
      <c r="E53" s="10" t="s">
        <v>4</v>
      </c>
      <c r="F53" s="10" t="s">
        <v>5</v>
      </c>
      <c r="G53" s="8"/>
      <c r="H53" s="26" t="s">
        <v>19</v>
      </c>
      <c r="I53" s="10">
        <v>12</v>
      </c>
      <c r="J53" s="9">
        <f>ROUNDUP(K53*A3,0)</f>
        <v>505</v>
      </c>
      <c r="K53" s="25">
        <v>13</v>
      </c>
      <c r="L53" s="25">
        <v>12.5</v>
      </c>
      <c r="M53" s="25">
        <v>12</v>
      </c>
    </row>
    <row r="54" spans="1:13" s="7" customFormat="1" ht="9" customHeight="1">
      <c r="A54" s="22" t="s">
        <v>153</v>
      </c>
      <c r="B54" s="10">
        <v>35</v>
      </c>
      <c r="C54" s="9">
        <f>ROUNDUP(D54*A3,0)</f>
        <v>466</v>
      </c>
      <c r="D54" s="24">
        <v>12</v>
      </c>
      <c r="E54" s="24">
        <v>11.8</v>
      </c>
      <c r="F54" s="53">
        <v>11.6</v>
      </c>
      <c r="G54" s="8"/>
      <c r="H54" s="26" t="s">
        <v>27</v>
      </c>
      <c r="I54" s="25">
        <v>24</v>
      </c>
      <c r="J54" s="9">
        <f>ROUNDUP(K54*A3,0)</f>
        <v>660</v>
      </c>
      <c r="K54" s="25">
        <v>17</v>
      </c>
      <c r="L54" s="38">
        <v>16.5</v>
      </c>
      <c r="M54" s="38">
        <v>16</v>
      </c>
    </row>
    <row r="55" spans="1:13" s="7" customFormat="1" ht="9" customHeight="1">
      <c r="A55" s="22" t="s">
        <v>166</v>
      </c>
      <c r="B55" s="10">
        <v>35</v>
      </c>
      <c r="C55" s="9">
        <f>ROUNDUP(D55*A3,0)</f>
        <v>485</v>
      </c>
      <c r="D55" s="24">
        <v>12.5</v>
      </c>
      <c r="E55" s="24">
        <v>12.3</v>
      </c>
      <c r="F55" s="53">
        <v>12</v>
      </c>
      <c r="G55" s="26" t="s">
        <v>16</v>
      </c>
      <c r="H55" s="26" t="s">
        <v>51</v>
      </c>
      <c r="I55" s="25">
        <v>12</v>
      </c>
      <c r="J55" s="9">
        <f>ROUNDUP(K55*A3,0)</f>
        <v>233</v>
      </c>
      <c r="K55" s="25">
        <v>6</v>
      </c>
      <c r="L55" s="38">
        <v>5.5</v>
      </c>
      <c r="M55" s="38">
        <v>5</v>
      </c>
    </row>
    <row r="56" spans="1:13" s="7" customFormat="1" ht="9" customHeight="1">
      <c r="A56" s="26" t="s">
        <v>155</v>
      </c>
      <c r="B56" s="10">
        <v>35</v>
      </c>
      <c r="C56" s="9">
        <f>ROUNDUP(D56*A3,0)</f>
        <v>757</v>
      </c>
      <c r="D56" s="25">
        <v>19.5</v>
      </c>
      <c r="E56" s="25">
        <v>19.3</v>
      </c>
      <c r="F56" s="31">
        <v>19</v>
      </c>
      <c r="G56" s="8"/>
      <c r="H56" s="26" t="s">
        <v>45</v>
      </c>
      <c r="I56" s="25">
        <v>12</v>
      </c>
      <c r="J56" s="9">
        <f>ROUNDUP(K56*A3,0)</f>
        <v>280</v>
      </c>
      <c r="K56" s="25">
        <v>7.2</v>
      </c>
      <c r="L56" s="38">
        <v>7</v>
      </c>
      <c r="M56" s="38">
        <v>6.7</v>
      </c>
    </row>
    <row r="57" spans="1:13" s="7" customFormat="1" ht="9" customHeight="1">
      <c r="A57" s="26" t="s">
        <v>154</v>
      </c>
      <c r="B57" s="10">
        <v>35</v>
      </c>
      <c r="C57" s="9">
        <f>ROUNDUP(D57*A3,0)</f>
        <v>815</v>
      </c>
      <c r="D57" s="25">
        <v>21</v>
      </c>
      <c r="E57" s="25">
        <v>20.5</v>
      </c>
      <c r="F57" s="31">
        <v>20</v>
      </c>
      <c r="G57" s="8"/>
      <c r="H57" s="26" t="s">
        <v>46</v>
      </c>
      <c r="I57" s="25">
        <v>24</v>
      </c>
      <c r="J57" s="27">
        <f>ROUNDUP(K57*A3,0)</f>
        <v>299</v>
      </c>
      <c r="K57" s="25">
        <v>7.7</v>
      </c>
      <c r="L57" s="38">
        <v>7.5</v>
      </c>
      <c r="M57" s="38">
        <v>7.3</v>
      </c>
    </row>
    <row r="58" spans="1:14" s="7" customFormat="1" ht="9" customHeight="1">
      <c r="A58" s="26" t="s">
        <v>41</v>
      </c>
      <c r="B58" s="10">
        <v>35</v>
      </c>
      <c r="C58" s="9">
        <f>ROUNDUP(D58*A3,0)</f>
        <v>1048</v>
      </c>
      <c r="D58" s="25">
        <v>27</v>
      </c>
      <c r="E58" s="25">
        <v>26.5</v>
      </c>
      <c r="F58" s="31">
        <v>26</v>
      </c>
      <c r="G58" s="8"/>
      <c r="H58" s="26" t="s">
        <v>48</v>
      </c>
      <c r="I58" s="25">
        <v>12</v>
      </c>
      <c r="J58" s="27">
        <f>ROUNDUP(K58*A3,0)</f>
        <v>485</v>
      </c>
      <c r="K58" s="25">
        <v>12.5</v>
      </c>
      <c r="L58" s="38">
        <v>12.2</v>
      </c>
      <c r="M58" s="38">
        <v>12</v>
      </c>
      <c r="N58" s="33"/>
    </row>
    <row r="59" spans="1:13" s="7" customFormat="1" ht="9" customHeight="1">
      <c r="A59" s="22" t="s">
        <v>170</v>
      </c>
      <c r="B59" s="10">
        <v>35</v>
      </c>
      <c r="C59" s="9">
        <f>ROUNDUP(D59*A3,0)</f>
        <v>773</v>
      </c>
      <c r="D59" s="24">
        <v>19.9</v>
      </c>
      <c r="E59" s="24">
        <v>19.7</v>
      </c>
      <c r="F59" s="53">
        <v>19.5</v>
      </c>
      <c r="G59" s="8"/>
      <c r="H59" s="26" t="s">
        <v>50</v>
      </c>
      <c r="I59" s="25">
        <v>12</v>
      </c>
      <c r="J59" s="27">
        <f>ROUNDUP(K59*A3,0)</f>
        <v>544</v>
      </c>
      <c r="K59" s="25">
        <v>14</v>
      </c>
      <c r="L59" s="38">
        <v>13.5</v>
      </c>
      <c r="M59" s="38">
        <v>13</v>
      </c>
    </row>
    <row r="60" spans="1:13" s="7" customFormat="1" ht="9" customHeight="1">
      <c r="A60" s="22" t="s">
        <v>156</v>
      </c>
      <c r="B60" s="10">
        <v>35</v>
      </c>
      <c r="C60" s="9">
        <f>ROUNDUP(D60*A3,0)</f>
        <v>796</v>
      </c>
      <c r="D60" s="24">
        <v>20.5</v>
      </c>
      <c r="E60" s="24">
        <v>20</v>
      </c>
      <c r="F60" s="53">
        <v>19.5</v>
      </c>
      <c r="G60" s="8"/>
      <c r="H60" s="26" t="s">
        <v>38</v>
      </c>
      <c r="I60" s="25">
        <v>12</v>
      </c>
      <c r="J60" s="27">
        <f>ROUNDUP(K60*A3,0)</f>
        <v>544</v>
      </c>
      <c r="K60" s="25">
        <v>14</v>
      </c>
      <c r="L60" s="38">
        <v>13.5</v>
      </c>
      <c r="M60" s="38">
        <v>13</v>
      </c>
    </row>
    <row r="61" spans="1:13" s="7" customFormat="1" ht="9" customHeight="1">
      <c r="A61" s="22" t="s">
        <v>181</v>
      </c>
      <c r="B61" s="10">
        <v>35</v>
      </c>
      <c r="C61" s="9">
        <f>ROUNDUP(D61*A3,0)</f>
        <v>835</v>
      </c>
      <c r="D61" s="24">
        <v>21.5</v>
      </c>
      <c r="E61" s="24">
        <v>21.3</v>
      </c>
      <c r="F61" s="53">
        <v>21</v>
      </c>
      <c r="G61" s="8"/>
      <c r="H61" s="26" t="s">
        <v>52</v>
      </c>
      <c r="I61" s="25">
        <v>24</v>
      </c>
      <c r="J61" s="27">
        <f>ROUNDUP(K61*A3,0)</f>
        <v>726</v>
      </c>
      <c r="K61" s="25">
        <v>18.7</v>
      </c>
      <c r="L61" s="38">
        <v>18.5</v>
      </c>
      <c r="M61" s="38">
        <v>18.3</v>
      </c>
    </row>
    <row r="62" spans="1:13" s="7" customFormat="1" ht="9" customHeight="1">
      <c r="A62" s="26" t="s">
        <v>93</v>
      </c>
      <c r="B62" s="10">
        <v>35</v>
      </c>
      <c r="C62" s="9">
        <f>ROUNDUP(D62*A3,0)</f>
        <v>1184</v>
      </c>
      <c r="D62" s="25">
        <v>30.5</v>
      </c>
      <c r="E62" s="25">
        <v>30</v>
      </c>
      <c r="F62" s="31">
        <v>29.5</v>
      </c>
      <c r="G62" s="8"/>
      <c r="H62" s="26" t="s">
        <v>159</v>
      </c>
      <c r="I62" s="25">
        <v>36</v>
      </c>
      <c r="J62" s="27">
        <f>ROUNDUP(K62*A3,0)</f>
        <v>1378</v>
      </c>
      <c r="K62" s="25">
        <v>35.5</v>
      </c>
      <c r="L62" s="38">
        <v>35</v>
      </c>
      <c r="M62" s="38">
        <v>34.5</v>
      </c>
    </row>
    <row r="63" spans="1:13" s="7" customFormat="1" ht="9" customHeight="1">
      <c r="A63" s="22" t="s">
        <v>157</v>
      </c>
      <c r="B63" s="10">
        <v>35</v>
      </c>
      <c r="C63" s="9">
        <f>ROUNDUP(D63*A3,0)</f>
        <v>1126</v>
      </c>
      <c r="D63" s="24">
        <v>29</v>
      </c>
      <c r="E63" s="24">
        <v>28.5</v>
      </c>
      <c r="F63" s="53">
        <v>28</v>
      </c>
      <c r="G63" s="8"/>
      <c r="H63" s="39" t="s">
        <v>20</v>
      </c>
      <c r="I63" s="10"/>
      <c r="J63" s="9" t="s">
        <v>7</v>
      </c>
      <c r="K63" s="10" t="s">
        <v>3</v>
      </c>
      <c r="L63" s="10" t="s">
        <v>4</v>
      </c>
      <c r="M63" s="10" t="s">
        <v>5</v>
      </c>
    </row>
    <row r="64" spans="1:16" s="7" customFormat="1" ht="9" customHeight="1">
      <c r="A64" s="22" t="s">
        <v>87</v>
      </c>
      <c r="B64" s="10">
        <v>35</v>
      </c>
      <c r="C64" s="9">
        <f>ROUNDUP(D64*A3,0)</f>
        <v>1397</v>
      </c>
      <c r="D64" s="24">
        <v>36</v>
      </c>
      <c r="E64" s="24">
        <v>35.5</v>
      </c>
      <c r="F64" s="53">
        <v>35</v>
      </c>
      <c r="G64" s="34"/>
      <c r="H64" s="26" t="s">
        <v>100</v>
      </c>
      <c r="I64" s="10">
        <v>24</v>
      </c>
      <c r="J64" s="9">
        <f>ROUNDUP(K64*A3,0)</f>
        <v>524</v>
      </c>
      <c r="K64" s="25">
        <v>13.5</v>
      </c>
      <c r="L64" s="25">
        <v>13</v>
      </c>
      <c r="M64" s="38">
        <v>12.5</v>
      </c>
      <c r="P64" s="44"/>
    </row>
    <row r="65" spans="1:15" s="7" customFormat="1" ht="9" customHeight="1">
      <c r="A65" s="22" t="s">
        <v>171</v>
      </c>
      <c r="B65" s="10">
        <v>35</v>
      </c>
      <c r="C65" s="9">
        <f>ROUNDUP(D65*A3,0)</f>
        <v>1211</v>
      </c>
      <c r="D65" s="24">
        <v>31.2</v>
      </c>
      <c r="E65" s="24">
        <v>30.8</v>
      </c>
      <c r="F65" s="53">
        <v>30.5</v>
      </c>
      <c r="G65" s="8"/>
      <c r="H65" s="22" t="s">
        <v>164</v>
      </c>
      <c r="I65" s="25">
        <v>24</v>
      </c>
      <c r="J65" s="27">
        <f>ROUNDUP(K65*A3,0)</f>
        <v>563</v>
      </c>
      <c r="K65" s="24">
        <v>14.5</v>
      </c>
      <c r="L65" s="24">
        <v>14</v>
      </c>
      <c r="M65" s="37">
        <v>13.5</v>
      </c>
      <c r="N65" s="33"/>
      <c r="O65" s="33"/>
    </row>
    <row r="66" spans="1:13" s="7" customFormat="1" ht="9" customHeight="1">
      <c r="A66" s="22" t="s">
        <v>112</v>
      </c>
      <c r="B66" s="10">
        <v>35</v>
      </c>
      <c r="C66" s="9">
        <f>ROUNDUP(D66*A3,0)</f>
        <v>1378</v>
      </c>
      <c r="D66" s="24">
        <v>35.5</v>
      </c>
      <c r="E66" s="24">
        <v>35</v>
      </c>
      <c r="F66" s="53">
        <v>34</v>
      </c>
      <c r="G66" s="13"/>
      <c r="H66" s="26" t="s">
        <v>56</v>
      </c>
      <c r="I66" s="10">
        <v>24</v>
      </c>
      <c r="J66" s="9">
        <f>ROUNDUP(K66*A3,0)</f>
        <v>835</v>
      </c>
      <c r="K66" s="25">
        <v>21.5</v>
      </c>
      <c r="L66" s="25">
        <v>21</v>
      </c>
      <c r="M66" s="38">
        <v>20.5</v>
      </c>
    </row>
    <row r="67" spans="1:15" s="7" customFormat="1" ht="9" customHeight="1">
      <c r="A67" s="26" t="s">
        <v>125</v>
      </c>
      <c r="B67" s="10">
        <v>35</v>
      </c>
      <c r="C67" s="9">
        <f>ROUNDUP(D67*A3,0)</f>
        <v>2212</v>
      </c>
      <c r="D67" s="25">
        <v>57</v>
      </c>
      <c r="E67" s="25">
        <v>56.5</v>
      </c>
      <c r="F67" s="31">
        <v>56</v>
      </c>
      <c r="G67" s="8"/>
      <c r="H67" s="22" t="s">
        <v>101</v>
      </c>
      <c r="I67" s="10">
        <v>24</v>
      </c>
      <c r="J67" s="9">
        <f>ROUNDUP(K67*A3,0)</f>
        <v>893</v>
      </c>
      <c r="K67" s="24">
        <v>23</v>
      </c>
      <c r="L67" s="24">
        <v>22.5</v>
      </c>
      <c r="M67" s="37">
        <v>22</v>
      </c>
      <c r="O67" s="33"/>
    </row>
    <row r="68" spans="1:14" s="7" customFormat="1" ht="9" customHeight="1">
      <c r="A68" s="26" t="s">
        <v>131</v>
      </c>
      <c r="B68" s="10">
        <v>35</v>
      </c>
      <c r="C68" s="9">
        <f>ROUNDUP(D68*A3,0)</f>
        <v>1649</v>
      </c>
      <c r="D68" s="25">
        <v>42.5</v>
      </c>
      <c r="E68" s="25">
        <v>42</v>
      </c>
      <c r="F68" s="31">
        <v>41.5</v>
      </c>
      <c r="G68" s="8"/>
      <c r="H68" s="22" t="s">
        <v>65</v>
      </c>
      <c r="I68" s="10">
        <v>24</v>
      </c>
      <c r="J68" s="9">
        <f>ROUNDUP(K68*A3,0)</f>
        <v>990</v>
      </c>
      <c r="K68" s="24">
        <v>25.5</v>
      </c>
      <c r="L68" s="24">
        <v>25</v>
      </c>
      <c r="M68" s="37">
        <v>24.5</v>
      </c>
      <c r="N68" s="33"/>
    </row>
    <row r="69" spans="1:13" s="7" customFormat="1" ht="9" customHeight="1">
      <c r="A69" s="26" t="s">
        <v>92</v>
      </c>
      <c r="B69" s="10">
        <v>35</v>
      </c>
      <c r="C69" s="9">
        <f>ROUNDUP(D69*A3,0)</f>
        <v>2678</v>
      </c>
      <c r="D69" s="25">
        <v>69</v>
      </c>
      <c r="E69" s="25">
        <v>68.5</v>
      </c>
      <c r="F69" s="31">
        <v>68</v>
      </c>
      <c r="G69" s="8"/>
      <c r="H69" s="26" t="s">
        <v>49</v>
      </c>
      <c r="I69" s="10">
        <v>24</v>
      </c>
      <c r="J69" s="9">
        <f>ROUNDUP(K69*A3,0)</f>
        <v>1145</v>
      </c>
      <c r="K69" s="25">
        <v>29.5</v>
      </c>
      <c r="L69" s="25">
        <v>29</v>
      </c>
      <c r="M69" s="38">
        <v>28.5</v>
      </c>
    </row>
    <row r="70" spans="1:13" s="7" customFormat="1" ht="9" customHeight="1">
      <c r="A70" s="26" t="s">
        <v>144</v>
      </c>
      <c r="B70" s="10">
        <v>35</v>
      </c>
      <c r="C70" s="9">
        <f>ROUNDUP(D70*A3,0)</f>
        <v>2193</v>
      </c>
      <c r="D70" s="25">
        <v>56.5</v>
      </c>
      <c r="E70" s="25">
        <v>56</v>
      </c>
      <c r="F70" s="31">
        <v>55</v>
      </c>
      <c r="G70" s="8"/>
      <c r="H70" s="26" t="s">
        <v>94</v>
      </c>
      <c r="I70" s="10">
        <v>24</v>
      </c>
      <c r="J70" s="9">
        <f>ROUNDUP(K70*A3,0)</f>
        <v>1688</v>
      </c>
      <c r="K70" s="25">
        <v>43.5</v>
      </c>
      <c r="L70" s="25">
        <v>43</v>
      </c>
      <c r="M70" s="38">
        <v>42</v>
      </c>
    </row>
    <row r="71" spans="1:13" s="7" customFormat="1" ht="9" customHeight="1">
      <c r="A71" s="22" t="s">
        <v>179</v>
      </c>
      <c r="B71" s="10">
        <v>35</v>
      </c>
      <c r="C71" s="9">
        <f>ROUNDUP(D71*A3,0)</f>
        <v>2096</v>
      </c>
      <c r="D71" s="24">
        <v>54</v>
      </c>
      <c r="E71" s="24">
        <v>53</v>
      </c>
      <c r="F71" s="53">
        <v>52</v>
      </c>
      <c r="G71" s="8"/>
      <c r="H71" s="22" t="s">
        <v>161</v>
      </c>
      <c r="I71" s="10">
        <v>24</v>
      </c>
      <c r="J71" s="9">
        <f>ROUNDUP(K71*A3,0)</f>
        <v>1436</v>
      </c>
      <c r="K71" s="24">
        <v>37</v>
      </c>
      <c r="L71" s="24">
        <v>36.5</v>
      </c>
      <c r="M71" s="37">
        <v>36</v>
      </c>
    </row>
    <row r="72" spans="1:13" s="7" customFormat="1" ht="9" customHeight="1">
      <c r="A72" s="26" t="s">
        <v>60</v>
      </c>
      <c r="B72" s="10">
        <v>35</v>
      </c>
      <c r="C72" s="9">
        <f>ROUNDUP(D72*A3,0)</f>
        <v>2406</v>
      </c>
      <c r="D72" s="25">
        <v>62</v>
      </c>
      <c r="E72" s="25">
        <v>61</v>
      </c>
      <c r="F72" s="31">
        <v>60</v>
      </c>
      <c r="G72" s="8"/>
      <c r="H72" s="22" t="s">
        <v>54</v>
      </c>
      <c r="I72" s="25">
        <v>36</v>
      </c>
      <c r="J72" s="27">
        <f>ROUNDUP(K72*A3,0)</f>
        <v>1630</v>
      </c>
      <c r="K72" s="24">
        <v>42</v>
      </c>
      <c r="L72" s="24">
        <v>41.5</v>
      </c>
      <c r="M72" s="37">
        <v>41</v>
      </c>
    </row>
    <row r="73" spans="1:13" s="7" customFormat="1" ht="9" customHeight="1">
      <c r="A73" s="22" t="s">
        <v>146</v>
      </c>
      <c r="B73" s="10">
        <v>35</v>
      </c>
      <c r="C73" s="9">
        <f>ROUNDUP(D73*A3,0)</f>
        <v>3686</v>
      </c>
      <c r="D73" s="24">
        <v>95</v>
      </c>
      <c r="E73" s="24">
        <v>94</v>
      </c>
      <c r="F73" s="53">
        <v>93</v>
      </c>
      <c r="G73" s="26" t="s">
        <v>17</v>
      </c>
      <c r="H73" s="22" t="s">
        <v>145</v>
      </c>
      <c r="I73" s="10">
        <v>24</v>
      </c>
      <c r="J73" s="9">
        <f>ROUNDUP(K73*A3,0)</f>
        <v>1902</v>
      </c>
      <c r="K73" s="24">
        <v>49</v>
      </c>
      <c r="L73" s="24">
        <v>48.5</v>
      </c>
      <c r="M73" s="37">
        <v>48</v>
      </c>
    </row>
    <row r="74" spans="1:13" s="7" customFormat="1" ht="9" customHeight="1">
      <c r="A74" s="26" t="s">
        <v>99</v>
      </c>
      <c r="B74" s="10">
        <v>35</v>
      </c>
      <c r="C74" s="9">
        <f>ROUNDUP(D74*A3,0)</f>
        <v>3201</v>
      </c>
      <c r="D74" s="25">
        <v>82.5</v>
      </c>
      <c r="E74" s="25">
        <v>82</v>
      </c>
      <c r="F74" s="31">
        <v>81</v>
      </c>
      <c r="G74" s="8"/>
      <c r="H74" s="26" t="s">
        <v>126</v>
      </c>
      <c r="I74" s="10">
        <v>24</v>
      </c>
      <c r="J74" s="9">
        <f>ROUNDUP(K74*A3,0)</f>
        <v>2018</v>
      </c>
      <c r="K74" s="25">
        <v>52</v>
      </c>
      <c r="L74" s="25">
        <v>51.5</v>
      </c>
      <c r="M74" s="38">
        <v>51</v>
      </c>
    </row>
    <row r="75" spans="1:13" s="7" customFormat="1" ht="9" customHeight="1">
      <c r="A75" s="22" t="s">
        <v>150</v>
      </c>
      <c r="B75" s="10">
        <v>35</v>
      </c>
      <c r="C75" s="9">
        <f>ROUNDUP(D75*A3,0)</f>
        <v>3803</v>
      </c>
      <c r="D75" s="24">
        <v>98</v>
      </c>
      <c r="E75" s="24">
        <v>97</v>
      </c>
      <c r="F75" s="53">
        <v>96</v>
      </c>
      <c r="G75" s="8"/>
      <c r="H75" s="22" t="s">
        <v>108</v>
      </c>
      <c r="I75" s="10">
        <v>24</v>
      </c>
      <c r="J75" s="9">
        <f>ROUNDUP(K75*A3,0)</f>
        <v>2057</v>
      </c>
      <c r="K75" s="24">
        <v>53</v>
      </c>
      <c r="L75" s="24">
        <v>52.5</v>
      </c>
      <c r="M75" s="37">
        <v>52</v>
      </c>
    </row>
    <row r="76" spans="1:13" s="7" customFormat="1" ht="9" customHeight="1">
      <c r="A76" s="22" t="s">
        <v>149</v>
      </c>
      <c r="B76" s="10">
        <v>35</v>
      </c>
      <c r="C76" s="9">
        <f>ROUNDUP(D76*A3,0)</f>
        <v>5394</v>
      </c>
      <c r="D76" s="24">
        <v>139</v>
      </c>
      <c r="E76" s="24">
        <v>138</v>
      </c>
      <c r="F76" s="53">
        <v>137</v>
      </c>
      <c r="G76" s="8"/>
      <c r="H76" s="22" t="s">
        <v>109</v>
      </c>
      <c r="I76" s="10">
        <v>24</v>
      </c>
      <c r="J76" s="9">
        <f>ROUNDUP(K76*A3,0)</f>
        <v>2173</v>
      </c>
      <c r="K76" s="24">
        <v>56</v>
      </c>
      <c r="L76" s="24">
        <v>55</v>
      </c>
      <c r="M76" s="37">
        <v>54</v>
      </c>
    </row>
    <row r="77" spans="1:13" s="7" customFormat="1" ht="9" customHeight="1">
      <c r="A77" s="39" t="s">
        <v>14</v>
      </c>
      <c r="B77" s="10"/>
      <c r="C77" s="9" t="s">
        <v>7</v>
      </c>
      <c r="D77" s="10" t="s">
        <v>3</v>
      </c>
      <c r="E77" s="10" t="s">
        <v>4</v>
      </c>
      <c r="F77" s="10" t="s">
        <v>5</v>
      </c>
      <c r="G77" s="8"/>
      <c r="H77" s="22" t="s">
        <v>128</v>
      </c>
      <c r="I77" s="10">
        <v>24</v>
      </c>
      <c r="J77" s="9">
        <f>ROUNDUP(K77*A3,0)</f>
        <v>2096</v>
      </c>
      <c r="K77" s="24">
        <v>54</v>
      </c>
      <c r="L77" s="24">
        <v>53.5</v>
      </c>
      <c r="M77" s="37">
        <v>53</v>
      </c>
    </row>
    <row r="78" spans="1:13" s="7" customFormat="1" ht="9" customHeight="1">
      <c r="A78" s="26" t="s">
        <v>84</v>
      </c>
      <c r="B78" s="43" t="s">
        <v>28</v>
      </c>
      <c r="C78" s="27">
        <f>ROUNDUP(D78*A3,0)</f>
        <v>1552</v>
      </c>
      <c r="D78" s="25">
        <v>40</v>
      </c>
      <c r="E78" s="25">
        <v>39</v>
      </c>
      <c r="F78" s="25">
        <v>38</v>
      </c>
      <c r="G78" s="8"/>
      <c r="H78" s="22" t="s">
        <v>74</v>
      </c>
      <c r="I78" s="10">
        <v>24</v>
      </c>
      <c r="J78" s="9">
        <f>ROUNDUP(K78*A3,0)</f>
        <v>2328</v>
      </c>
      <c r="K78" s="24">
        <v>60</v>
      </c>
      <c r="L78" s="24">
        <v>59</v>
      </c>
      <c r="M78" s="37">
        <v>58</v>
      </c>
    </row>
    <row r="79" spans="1:13" s="7" customFormat="1" ht="9" customHeight="1">
      <c r="A79" s="26" t="s">
        <v>85</v>
      </c>
      <c r="B79" s="43" t="s">
        <v>58</v>
      </c>
      <c r="C79" s="27">
        <f>ROUNDUP(D79*A3,0)</f>
        <v>2716</v>
      </c>
      <c r="D79" s="25">
        <v>70</v>
      </c>
      <c r="E79" s="25">
        <v>69</v>
      </c>
      <c r="F79" s="25">
        <v>68</v>
      </c>
      <c r="G79" s="8"/>
      <c r="H79" s="50" t="s">
        <v>55</v>
      </c>
      <c r="I79" s="10">
        <v>24</v>
      </c>
      <c r="J79" s="9">
        <f>ROUNDUP(K79*A3,0)</f>
        <v>3143</v>
      </c>
      <c r="K79" s="25">
        <v>81</v>
      </c>
      <c r="L79" s="25">
        <v>80</v>
      </c>
      <c r="M79" s="38">
        <v>79</v>
      </c>
    </row>
    <row r="80" spans="1:13" s="7" customFormat="1" ht="9" customHeight="1">
      <c r="A80" s="22" t="s">
        <v>121</v>
      </c>
      <c r="B80" s="43" t="s">
        <v>58</v>
      </c>
      <c r="C80" s="27">
        <f>ROUNDUP(D80*A3,0)</f>
        <v>6519</v>
      </c>
      <c r="D80" s="24">
        <v>168</v>
      </c>
      <c r="E80" s="24">
        <v>166</v>
      </c>
      <c r="F80" s="24">
        <v>164</v>
      </c>
      <c r="G80" s="8"/>
      <c r="H80" s="22" t="s">
        <v>102</v>
      </c>
      <c r="I80" s="10">
        <v>12</v>
      </c>
      <c r="J80" s="9">
        <f>ROUNDUP(K80*A3,0)</f>
        <v>1455</v>
      </c>
      <c r="K80" s="24">
        <v>37.5</v>
      </c>
      <c r="L80" s="24">
        <v>37</v>
      </c>
      <c r="M80" s="24">
        <v>36.5</v>
      </c>
    </row>
    <row r="81" spans="1:13" s="7" customFormat="1" ht="9" customHeight="1">
      <c r="A81" s="22" t="s">
        <v>147</v>
      </c>
      <c r="B81" s="43" t="s">
        <v>58</v>
      </c>
      <c r="C81" s="27">
        <f>ROUNDUP(D81*A3,0)</f>
        <v>9933</v>
      </c>
      <c r="D81" s="24">
        <v>256</v>
      </c>
      <c r="E81" s="24">
        <v>254</v>
      </c>
      <c r="F81" s="24">
        <v>252</v>
      </c>
      <c r="G81" s="8"/>
      <c r="H81" s="22" t="s">
        <v>98</v>
      </c>
      <c r="I81" s="10">
        <v>24</v>
      </c>
      <c r="J81" s="9">
        <f>ROUNDUP(K81*A3,0)</f>
        <v>932</v>
      </c>
      <c r="K81" s="24">
        <v>24</v>
      </c>
      <c r="L81" s="24">
        <v>23.5</v>
      </c>
      <c r="M81" s="24">
        <v>23</v>
      </c>
    </row>
    <row r="82" spans="1:13" s="7" customFormat="1" ht="9" customHeight="1">
      <c r="A82" s="22" t="s">
        <v>168</v>
      </c>
      <c r="B82" s="43" t="s">
        <v>58</v>
      </c>
      <c r="C82" s="27">
        <f>ROUNDUP(D82*A3,0)</f>
        <v>10166</v>
      </c>
      <c r="D82" s="24">
        <v>262</v>
      </c>
      <c r="E82" s="24">
        <v>261</v>
      </c>
      <c r="F82" s="24">
        <v>260</v>
      </c>
      <c r="G82" s="22"/>
      <c r="H82" s="22" t="s">
        <v>42</v>
      </c>
      <c r="I82" s="10">
        <v>24</v>
      </c>
      <c r="J82" s="9">
        <f>ROUNDUP(K82*A3,0)</f>
        <v>1126</v>
      </c>
      <c r="K82" s="24">
        <v>29</v>
      </c>
      <c r="L82" s="24">
        <v>28</v>
      </c>
      <c r="M82" s="24">
        <v>27</v>
      </c>
    </row>
    <row r="83" spans="1:14" s="7" customFormat="1" ht="9" customHeight="1">
      <c r="A83" s="22" t="s">
        <v>120</v>
      </c>
      <c r="B83" s="43" t="s">
        <v>58</v>
      </c>
      <c r="C83" s="27">
        <f>ROUNDUP(D83*A3,0)</f>
        <v>13115</v>
      </c>
      <c r="D83" s="24">
        <v>338</v>
      </c>
      <c r="E83" s="24">
        <v>336</v>
      </c>
      <c r="F83" s="24">
        <v>334</v>
      </c>
      <c r="G83" s="8"/>
      <c r="H83" s="22" t="s">
        <v>95</v>
      </c>
      <c r="I83" s="10">
        <v>12</v>
      </c>
      <c r="J83" s="9">
        <f>ROUNDUP(K83*A3,0)</f>
        <v>1223</v>
      </c>
      <c r="K83" s="24">
        <v>31.5</v>
      </c>
      <c r="L83" s="24">
        <v>31</v>
      </c>
      <c r="M83" s="24">
        <v>30</v>
      </c>
      <c r="N83" s="35"/>
    </row>
    <row r="84" spans="1:13" s="7" customFormat="1" ht="9" customHeight="1">
      <c r="A84" s="22" t="s">
        <v>173</v>
      </c>
      <c r="B84" s="43" t="s">
        <v>58</v>
      </c>
      <c r="C84" s="27">
        <f>ROUNDUP(D84*A3,0)</f>
        <v>13736</v>
      </c>
      <c r="D84" s="24">
        <v>354</v>
      </c>
      <c r="E84" s="24">
        <v>352</v>
      </c>
      <c r="F84" s="24">
        <v>350</v>
      </c>
      <c r="G84" s="49"/>
      <c r="H84" s="22" t="s">
        <v>89</v>
      </c>
      <c r="I84" s="10">
        <v>24</v>
      </c>
      <c r="J84" s="9">
        <f>ROUNDUP(K84*A3,0)</f>
        <v>1708</v>
      </c>
      <c r="K84" s="24">
        <v>44</v>
      </c>
      <c r="L84" s="24">
        <v>43</v>
      </c>
      <c r="M84" s="24">
        <v>42</v>
      </c>
    </row>
    <row r="85" spans="1:13" s="7" customFormat="1" ht="9" customHeight="1">
      <c r="A85" s="26" t="s">
        <v>134</v>
      </c>
      <c r="B85" s="43" t="s">
        <v>58</v>
      </c>
      <c r="C85" s="27">
        <f>ROUNDUP(D85*A3,0)</f>
        <v>17887</v>
      </c>
      <c r="D85" s="25">
        <v>461</v>
      </c>
      <c r="E85" s="25">
        <v>459</v>
      </c>
      <c r="F85" s="25">
        <v>457</v>
      </c>
      <c r="G85" s="52"/>
      <c r="H85" s="22" t="s">
        <v>90</v>
      </c>
      <c r="I85" s="10">
        <v>24</v>
      </c>
      <c r="J85" s="9">
        <f>ROUNDUP(K85*A3,0)</f>
        <v>2018</v>
      </c>
      <c r="K85" s="24">
        <v>52</v>
      </c>
      <c r="L85" s="24">
        <v>51</v>
      </c>
      <c r="M85" s="24">
        <v>50</v>
      </c>
    </row>
    <row r="86" spans="1:14" s="17" customFormat="1" ht="9" customHeight="1">
      <c r="A86" s="26" t="s">
        <v>172</v>
      </c>
      <c r="B86" s="43" t="s">
        <v>58</v>
      </c>
      <c r="C86" s="27">
        <f>ROUNDUP(D86*A3,0)</f>
        <v>24600</v>
      </c>
      <c r="D86" s="25">
        <v>634</v>
      </c>
      <c r="E86" s="25">
        <v>632</v>
      </c>
      <c r="F86" s="25">
        <v>630</v>
      </c>
      <c r="G86" s="48"/>
      <c r="H86" s="11" t="s">
        <v>34</v>
      </c>
      <c r="I86" s="10">
        <v>12</v>
      </c>
      <c r="J86" s="9">
        <f>ROUNDUP(K86*A3,0)</f>
        <v>163</v>
      </c>
      <c r="K86" s="10">
        <v>4.2</v>
      </c>
      <c r="L86" s="10">
        <v>4</v>
      </c>
      <c r="M86" s="10">
        <v>3.8</v>
      </c>
      <c r="N86" s="51"/>
    </row>
    <row r="87" spans="1:14" s="20" customFormat="1" ht="11.25" customHeight="1">
      <c r="A87" s="52" t="s">
        <v>25</v>
      </c>
      <c r="B87" s="52"/>
      <c r="C87" s="52"/>
      <c r="D87" s="52"/>
      <c r="E87" s="52"/>
      <c r="F87" s="52"/>
      <c r="G87" s="45"/>
      <c r="H87" s="52"/>
      <c r="I87" s="52"/>
      <c r="J87" s="52"/>
      <c r="K87" s="52"/>
      <c r="L87" s="52"/>
      <c r="M87" s="52"/>
      <c r="N87" s="48"/>
    </row>
    <row r="88" spans="1:15" s="21" customFormat="1" ht="13.5" customHeight="1">
      <c r="A88" s="1"/>
      <c r="B88" s="1"/>
      <c r="C88" s="1"/>
      <c r="D88" s="36"/>
      <c r="E88" s="1"/>
      <c r="F88" s="1"/>
      <c r="G88" s="45"/>
      <c r="H88" s="48"/>
      <c r="I88" s="48"/>
      <c r="J88" s="48"/>
      <c r="K88" s="48"/>
      <c r="L88" s="48"/>
      <c r="M88" s="48"/>
      <c r="N88" s="16"/>
      <c r="O88" s="20"/>
    </row>
    <row r="89" ht="14.25" customHeight="1">
      <c r="G89" s="15"/>
    </row>
    <row r="90" ht="7.5" customHeight="1">
      <c r="G90" s="4"/>
    </row>
  </sheetData>
  <sheetProtection/>
  <mergeCells count="13">
    <mergeCell ref="D4:D5"/>
    <mergeCell ref="E4:E5"/>
    <mergeCell ref="F4:F5"/>
    <mergeCell ref="B4:B5"/>
    <mergeCell ref="J4:J5"/>
    <mergeCell ref="M4:M5"/>
    <mergeCell ref="B1:F1"/>
    <mergeCell ref="G1:M1"/>
    <mergeCell ref="C4:C5"/>
    <mergeCell ref="L4:L5"/>
    <mergeCell ref="I4:I5"/>
    <mergeCell ref="B2:M3"/>
    <mergeCell ref="K4:K5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zoomScalePageLayoutView="0" workbookViewId="0" topLeftCell="A1">
      <selection activeCell="D158" sqref="D158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Рe.php?store=0&amp;showp=%CF%EE%EA%E0%E7%E0%F2%FC&amp;showprices=1&amp;showquantity=1&amp;showreserve=1&amp;showsummary=1&amp;viewtype=normal&amp;logid=0 РќР°Р»РёС‡РёРµ С‚РѕРІР°СЂР°</dc:title>
  <dc:subject/>
  <dc:creator>1</dc:creator>
  <cp:keywords/>
  <dc:description/>
  <cp:lastModifiedBy>Fenix</cp:lastModifiedBy>
  <cp:lastPrinted>2024-03-16T07:52:52Z</cp:lastPrinted>
  <dcterms:created xsi:type="dcterms:W3CDTF">1997-09-23T15:11:36Z</dcterms:created>
  <dcterms:modified xsi:type="dcterms:W3CDTF">2024-03-16T07:52:58Z</dcterms:modified>
  <cp:category/>
  <cp:version/>
  <cp:contentType/>
  <cp:contentStatus/>
</cp:coreProperties>
</file>